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20147\Desktop\"/>
    </mc:Choice>
  </mc:AlternateContent>
  <xr:revisionPtr revIDLastSave="0" documentId="13_ncr:1_{5A7B8F5C-5FF7-4CF2-B9C2-4BDB11F0A3E7}" xr6:coauthVersionLast="47" xr6:coauthVersionMax="47" xr10:uidLastSave="{00000000-0000-0000-0000-000000000000}"/>
  <bookViews>
    <workbookView xWindow="-108" yWindow="-108" windowWidth="30936" windowHeight="17040" xr2:uid="{00000000-000D-0000-FFFF-FFFF00000000}"/>
  </bookViews>
  <sheets>
    <sheet name="入力シート" sheetId="9" r:id="rId1"/>
    <sheet name="請求書（請負）" sheetId="8" r:id="rId2"/>
    <sheet name="更新履歴" sheetId="11" r:id="rId3"/>
  </sheets>
  <definedNames>
    <definedName name="_xlnm._FilterDatabase" localSheetId="1" hidden="1">'請求書（請負）'!$A$2:$AZ$3</definedName>
    <definedName name="_xlnm.Print_Area" localSheetId="1">'請求書（請負）'!$A$1:$AU$87</definedName>
    <definedName name="_xlnm.Print_Area" localSheetId="0">入力シート!$A$1:$AI$99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8" i="8" l="1"/>
  <c r="D43" i="9"/>
  <c r="I60" i="9" l="1"/>
  <c r="I62" i="9" s="1"/>
  <c r="O60" i="9"/>
  <c r="O62" i="9" s="1"/>
  <c r="AH9" i="8"/>
  <c r="R7" i="8"/>
  <c r="R50" i="8" s="1"/>
  <c r="S7" i="8"/>
  <c r="S50" i="8" s="1"/>
  <c r="T7" i="8"/>
  <c r="T50" i="8" s="1"/>
  <c r="U7" i="8"/>
  <c r="U50" i="8" s="1"/>
  <c r="AD7" i="8"/>
  <c r="AD50" i="8" s="1"/>
  <c r="AC7" i="8"/>
  <c r="AC50" i="8" s="1"/>
  <c r="AB7" i="8"/>
  <c r="AB50" i="8" s="1"/>
  <c r="AA7" i="8"/>
  <c r="AA50" i="8" s="1"/>
  <c r="Z7" i="8"/>
  <c r="Z50" i="8" s="1"/>
  <c r="Y7" i="8"/>
  <c r="Y50" i="8" s="1"/>
  <c r="X7" i="8"/>
  <c r="X50" i="8" s="1"/>
  <c r="W7" i="8"/>
  <c r="W50" i="8" s="1"/>
  <c r="V7" i="8"/>
  <c r="V50" i="8" s="1"/>
  <c r="Q7" i="8"/>
  <c r="Q50" i="8" s="1"/>
  <c r="Q8" i="8" l="1"/>
  <c r="Q51" i="8" s="1"/>
  <c r="AE11" i="8"/>
  <c r="AE54" i="8" s="1"/>
  <c r="X11" i="8"/>
  <c r="X54" i="8" s="1"/>
  <c r="W11" i="8"/>
  <c r="W54" i="8" s="1"/>
  <c r="V11" i="8"/>
  <c r="V54" i="8" s="1"/>
  <c r="U11" i="8"/>
  <c r="U54" i="8" s="1"/>
  <c r="AG1" i="8"/>
  <c r="AE44" i="8" s="1"/>
  <c r="AQ11" i="8"/>
  <c r="AQ54" i="8" s="1"/>
  <c r="AO11" i="8"/>
  <c r="AO54" i="8" s="1"/>
  <c r="AJ11" i="8"/>
  <c r="AJ54" i="8" s="1"/>
  <c r="AH11" i="8"/>
  <c r="AH54" i="8" s="1"/>
  <c r="AH10" i="8"/>
  <c r="AH53" i="8" s="1"/>
  <c r="AH52" i="8"/>
  <c r="AH51" i="8"/>
  <c r="AH7" i="8"/>
  <c r="AH50" i="8" s="1"/>
  <c r="AD11" i="8"/>
  <c r="AD54" i="8" s="1"/>
  <c r="AC11" i="8"/>
  <c r="AC54" i="8" s="1"/>
  <c r="AA11" i="8"/>
  <c r="AA54" i="8" s="1"/>
  <c r="Z11" i="8"/>
  <c r="Z54" i="8" s="1"/>
  <c r="Y11" i="8"/>
  <c r="Y54" i="8" s="1"/>
  <c r="T11" i="8"/>
  <c r="T54" i="8" s="1"/>
  <c r="S11" i="8"/>
  <c r="S54" i="8" s="1"/>
  <c r="R11" i="8"/>
  <c r="R54" i="8" s="1"/>
  <c r="Q11" i="8"/>
  <c r="Q54" i="8" s="1"/>
  <c r="AO29" i="9"/>
  <c r="AN29" i="9"/>
  <c r="D31" i="8"/>
  <c r="D65" i="8" s="1"/>
  <c r="AN4" i="8"/>
  <c r="AN47" i="8" s="1"/>
  <c r="AU4" i="8"/>
  <c r="AU47" i="8" s="1"/>
  <c r="AT4" i="8"/>
  <c r="AT47" i="8" s="1"/>
  <c r="AS4" i="8"/>
  <c r="AS47" i="8" s="1"/>
  <c r="AR4" i="8"/>
  <c r="AR47" i="8" s="1"/>
  <c r="AQ4" i="8"/>
  <c r="AQ47" i="8" s="1"/>
  <c r="AP4" i="8"/>
  <c r="AP47" i="8" s="1"/>
  <c r="AO4" i="8"/>
  <c r="AO47" i="8" s="1"/>
  <c r="AJ17" i="9"/>
  <c r="J29" i="8"/>
  <c r="J63" i="8" s="1"/>
  <c r="D29" i="8"/>
  <c r="D63" i="8" s="1"/>
  <c r="J27" i="8"/>
  <c r="J61" i="8" s="1"/>
  <c r="A27" i="8"/>
  <c r="A61" i="8" s="1"/>
  <c r="X18" i="8"/>
  <c r="X61" i="8" s="1"/>
  <c r="AP35" i="8"/>
  <c r="AP78" i="8" s="1"/>
  <c r="U21" i="8"/>
  <c r="U64" i="8" s="1"/>
  <c r="AJ37" i="8"/>
  <c r="AJ80" i="8" s="1"/>
  <c r="AU54" i="8"/>
  <c r="AT54" i="8"/>
  <c r="AS54" i="8"/>
  <c r="AR54" i="8"/>
  <c r="AP54" i="8"/>
  <c r="AN54" i="8"/>
  <c r="AM54" i="8"/>
  <c r="AL54" i="8"/>
  <c r="AK54" i="8"/>
  <c r="AI54" i="8"/>
  <c r="AU78" i="8"/>
  <c r="AT78" i="8"/>
  <c r="AS78" i="8"/>
  <c r="AR78" i="8"/>
  <c r="AQ78" i="8"/>
  <c r="AU77" i="8"/>
  <c r="AT77" i="8"/>
  <c r="AS77" i="8"/>
  <c r="AR77" i="8"/>
  <c r="AQ77" i="8"/>
  <c r="AU80" i="8"/>
  <c r="AT80" i="8"/>
  <c r="AQ80" i="8"/>
  <c r="AP80" i="8"/>
  <c r="AK80" i="8"/>
  <c r="AI80" i="8"/>
  <c r="AC80" i="8"/>
  <c r="Y80" i="8"/>
  <c r="U80" i="8"/>
  <c r="AJ78" i="8"/>
  <c r="AI78" i="8"/>
  <c r="AH78" i="8"/>
  <c r="AG78" i="8"/>
  <c r="AF78" i="8"/>
  <c r="AE78" i="8"/>
  <c r="AD78" i="8"/>
  <c r="AC78" i="8"/>
  <c r="AB78" i="8"/>
  <c r="AA78" i="8"/>
  <c r="Z78" i="8"/>
  <c r="Y78" i="8"/>
  <c r="X78" i="8"/>
  <c r="W78" i="8"/>
  <c r="V78" i="8"/>
  <c r="U78" i="8"/>
  <c r="T78" i="8"/>
  <c r="S78" i="8"/>
  <c r="AP34" i="8"/>
  <c r="AP77" i="8" s="1"/>
  <c r="AO37" i="8"/>
  <c r="AO80" i="8" s="1"/>
  <c r="AH37" i="8"/>
  <c r="AH80" i="8" s="1"/>
  <c r="AB37" i="8"/>
  <c r="AB80" i="8" s="1"/>
  <c r="X37" i="8"/>
  <c r="X80" i="8" s="1"/>
  <c r="T37" i="8"/>
  <c r="T80" i="8" s="1"/>
  <c r="R35" i="8"/>
  <c r="R78" i="8" s="1"/>
  <c r="AF29" i="8"/>
  <c r="AF16" i="8"/>
  <c r="AF59" i="8" s="1"/>
  <c r="X16" i="8"/>
  <c r="X59" i="8" s="1"/>
  <c r="U58" i="9"/>
  <c r="AS37" i="8" s="1"/>
  <c r="AS80" i="8" s="1"/>
  <c r="AM75" i="8"/>
  <c r="AL75" i="8"/>
  <c r="AK75" i="8"/>
  <c r="AJ75" i="8"/>
  <c r="AI75" i="8"/>
  <c r="AH75" i="8"/>
  <c r="AG75" i="8"/>
  <c r="AF75" i="8"/>
  <c r="AM74" i="8"/>
  <c r="AL74" i="8"/>
  <c r="AK74" i="8"/>
  <c r="AJ74" i="8"/>
  <c r="AI74" i="8"/>
  <c r="AH74" i="8"/>
  <c r="AG74" i="8"/>
  <c r="AM73" i="8"/>
  <c r="AL73" i="8"/>
  <c r="AK73" i="8"/>
  <c r="AJ73" i="8"/>
  <c r="AI73" i="8"/>
  <c r="AH73" i="8"/>
  <c r="AG73" i="8"/>
  <c r="AF73" i="8"/>
  <c r="AM72" i="8"/>
  <c r="AL72" i="8"/>
  <c r="AK72" i="8"/>
  <c r="AJ72" i="8"/>
  <c r="AI72" i="8"/>
  <c r="AH72" i="8"/>
  <c r="AG72" i="8"/>
  <c r="AU71" i="8"/>
  <c r="AT71" i="8"/>
  <c r="AS71" i="8"/>
  <c r="AR71" i="8"/>
  <c r="AQ71" i="8"/>
  <c r="AP71" i="8"/>
  <c r="AO71" i="8"/>
  <c r="AN71" i="8"/>
  <c r="AM71" i="8"/>
  <c r="AL71" i="8"/>
  <c r="AK71" i="8"/>
  <c r="AJ71" i="8"/>
  <c r="AI71" i="8"/>
  <c r="AH71" i="8"/>
  <c r="AG71" i="8"/>
  <c r="AF71" i="8"/>
  <c r="AE71" i="8"/>
  <c r="AD71" i="8"/>
  <c r="AC71" i="8"/>
  <c r="AB71" i="8"/>
  <c r="AA71" i="8"/>
  <c r="Z71" i="8"/>
  <c r="Y71" i="8"/>
  <c r="X71" i="8"/>
  <c r="AU70" i="8"/>
  <c r="AT70" i="8"/>
  <c r="AS70" i="8"/>
  <c r="AR70" i="8"/>
  <c r="AQ70" i="8"/>
  <c r="AP70" i="8"/>
  <c r="AO70" i="8"/>
  <c r="AM70" i="8"/>
  <c r="AL70" i="8"/>
  <c r="AK70" i="8"/>
  <c r="AJ70" i="8"/>
  <c r="AI70" i="8"/>
  <c r="AH70" i="8"/>
  <c r="AG70" i="8"/>
  <c r="AE70" i="8"/>
  <c r="AD70" i="8"/>
  <c r="AC70" i="8"/>
  <c r="AB70" i="8"/>
  <c r="AA70" i="8"/>
  <c r="Z70" i="8"/>
  <c r="Y70" i="8"/>
  <c r="AU66" i="8"/>
  <c r="AT66" i="8"/>
  <c r="AS66" i="8"/>
  <c r="AR66" i="8"/>
  <c r="AQ66" i="8"/>
  <c r="AP66" i="8"/>
  <c r="AO66" i="8"/>
  <c r="AN66" i="8"/>
  <c r="AM66" i="8"/>
  <c r="AL66" i="8"/>
  <c r="AK66" i="8"/>
  <c r="AJ66" i="8"/>
  <c r="AI66" i="8"/>
  <c r="AH66" i="8"/>
  <c r="AG66" i="8"/>
  <c r="AF66" i="8"/>
  <c r="AE66" i="8"/>
  <c r="AD66" i="8"/>
  <c r="AC66" i="8"/>
  <c r="AB66" i="8"/>
  <c r="AA66" i="8"/>
  <c r="Z66" i="8"/>
  <c r="Y66" i="8"/>
  <c r="X66" i="8"/>
  <c r="AU65" i="8"/>
  <c r="AT65" i="8"/>
  <c r="AS65" i="8"/>
  <c r="AR65" i="8"/>
  <c r="AQ65" i="8"/>
  <c r="AP65" i="8"/>
  <c r="AO65" i="8"/>
  <c r="AM65" i="8"/>
  <c r="AL65" i="8"/>
  <c r="AK65" i="8"/>
  <c r="AJ65" i="8"/>
  <c r="AI65" i="8"/>
  <c r="AH65" i="8"/>
  <c r="AG65" i="8"/>
  <c r="AE65" i="8"/>
  <c r="AD65" i="8"/>
  <c r="AC65" i="8"/>
  <c r="AB65" i="8"/>
  <c r="AA65" i="8"/>
  <c r="Z65" i="8"/>
  <c r="Y65" i="8"/>
  <c r="AU64" i="8"/>
  <c r="AT64" i="8"/>
  <c r="AS64" i="8"/>
  <c r="AR64" i="8"/>
  <c r="AQ64" i="8"/>
  <c r="AP64" i="8"/>
  <c r="AO64" i="8"/>
  <c r="AN64" i="8"/>
  <c r="AM64" i="8"/>
  <c r="AL64" i="8"/>
  <c r="AK64" i="8"/>
  <c r="AJ64" i="8"/>
  <c r="AI64" i="8"/>
  <c r="AH64" i="8"/>
  <c r="AG64" i="8"/>
  <c r="AF64" i="8"/>
  <c r="AE64" i="8"/>
  <c r="AD64" i="8"/>
  <c r="AC64" i="8"/>
  <c r="AB64" i="8"/>
  <c r="AA64" i="8"/>
  <c r="Z64" i="8"/>
  <c r="Y64" i="8"/>
  <c r="X64" i="8"/>
  <c r="AU63" i="8"/>
  <c r="AT63" i="8"/>
  <c r="AS63" i="8"/>
  <c r="AR63" i="8"/>
  <c r="AQ63" i="8"/>
  <c r="AP63" i="8"/>
  <c r="AO63" i="8"/>
  <c r="AM63" i="8"/>
  <c r="AL63" i="8"/>
  <c r="AK63" i="8"/>
  <c r="AJ63" i="8"/>
  <c r="AI63" i="8"/>
  <c r="AH63" i="8"/>
  <c r="AG63" i="8"/>
  <c r="AE63" i="8"/>
  <c r="AD63" i="8"/>
  <c r="AC63" i="8"/>
  <c r="AB63" i="8"/>
  <c r="AA63" i="8"/>
  <c r="Z63" i="8"/>
  <c r="Y63" i="8"/>
  <c r="AU62" i="8"/>
  <c r="AT62" i="8"/>
  <c r="AS62" i="8"/>
  <c r="AR62" i="8"/>
  <c r="AQ62" i="8"/>
  <c r="AP62" i="8"/>
  <c r="AO62" i="8"/>
  <c r="AN62" i="8"/>
  <c r="AM62" i="8"/>
  <c r="AL62" i="8"/>
  <c r="AK62" i="8"/>
  <c r="AJ62" i="8"/>
  <c r="AI62" i="8"/>
  <c r="AH62" i="8"/>
  <c r="AG62" i="8"/>
  <c r="AF62" i="8"/>
  <c r="AE62" i="8"/>
  <c r="AD62" i="8"/>
  <c r="AC62" i="8"/>
  <c r="AB62" i="8"/>
  <c r="AA62" i="8"/>
  <c r="Z62" i="8"/>
  <c r="Y62" i="8"/>
  <c r="X62" i="8"/>
  <c r="AU61" i="8"/>
  <c r="AT61" i="8"/>
  <c r="AS61" i="8"/>
  <c r="AR61" i="8"/>
  <c r="AQ61" i="8"/>
  <c r="AP61" i="8"/>
  <c r="AO61" i="8"/>
  <c r="AM61" i="8"/>
  <c r="AL61" i="8"/>
  <c r="AK61" i="8"/>
  <c r="AJ61" i="8"/>
  <c r="AI61" i="8"/>
  <c r="AH61" i="8"/>
  <c r="AG61" i="8"/>
  <c r="AE61" i="8"/>
  <c r="AD61" i="8"/>
  <c r="AC61" i="8"/>
  <c r="AB61" i="8"/>
  <c r="AA61" i="8"/>
  <c r="Z61" i="8"/>
  <c r="Y61" i="8"/>
  <c r="AU60" i="8"/>
  <c r="AT60" i="8"/>
  <c r="AS60" i="8"/>
  <c r="AR60" i="8"/>
  <c r="AQ60" i="8"/>
  <c r="AP60" i="8"/>
  <c r="AO60" i="8"/>
  <c r="AN60" i="8"/>
  <c r="AM60" i="8"/>
  <c r="AL60" i="8"/>
  <c r="AK60" i="8"/>
  <c r="AJ60" i="8"/>
  <c r="AI60" i="8"/>
  <c r="AH60" i="8"/>
  <c r="AG60" i="8"/>
  <c r="AF60" i="8"/>
  <c r="AE60" i="8"/>
  <c r="AD60" i="8"/>
  <c r="AC60" i="8"/>
  <c r="AB60" i="8"/>
  <c r="AA60" i="8"/>
  <c r="Z60" i="8"/>
  <c r="Y60" i="8"/>
  <c r="X60" i="8"/>
  <c r="AU59" i="8"/>
  <c r="AT59" i="8"/>
  <c r="AS59" i="8"/>
  <c r="AR59" i="8"/>
  <c r="AQ59" i="8"/>
  <c r="AP59" i="8"/>
  <c r="AO59" i="8"/>
  <c r="AM59" i="8"/>
  <c r="AL59" i="8"/>
  <c r="AK59" i="8"/>
  <c r="AJ59" i="8"/>
  <c r="AI59" i="8"/>
  <c r="AH59" i="8"/>
  <c r="AG59" i="8"/>
  <c r="AE59" i="8"/>
  <c r="AD59" i="8"/>
  <c r="AC59" i="8"/>
  <c r="AB59" i="8"/>
  <c r="AA59" i="8"/>
  <c r="Z59" i="8"/>
  <c r="Y59" i="8"/>
  <c r="AF18" i="8"/>
  <c r="AF61" i="8" s="1"/>
  <c r="AF20" i="8"/>
  <c r="AF63" i="8" s="1"/>
  <c r="AN16" i="8" l="1"/>
  <c r="AN59" i="8" s="1"/>
  <c r="AF72" i="8"/>
  <c r="O64" i="9"/>
  <c r="AF22" i="8" s="1"/>
  <c r="AF65" i="8" s="1"/>
  <c r="U60" i="9"/>
  <c r="AN18" i="8" s="1"/>
  <c r="AN61" i="8" s="1"/>
  <c r="I64" i="9"/>
  <c r="X22" i="8" s="1"/>
  <c r="X65" i="8" s="1"/>
  <c r="AF27" i="8"/>
  <c r="AF70" i="8" s="1"/>
  <c r="AF31" i="8" l="1"/>
  <c r="AF74" i="8" s="1"/>
  <c r="U62" i="9"/>
  <c r="AN20" i="8" s="1"/>
  <c r="AN63" i="8" s="1"/>
  <c r="X20" i="8"/>
  <c r="U64" i="9"/>
  <c r="AN22" i="8" s="1"/>
  <c r="AN65" i="8" s="1"/>
  <c r="AN27" i="8" l="1"/>
  <c r="AN70" i="8" s="1"/>
  <c r="X63" i="8"/>
  <c r="X27" i="8"/>
  <c r="X70" i="8" s="1"/>
</calcChain>
</file>

<file path=xl/sharedStrings.xml><?xml version="1.0" encoding="utf-8"?>
<sst xmlns="http://schemas.openxmlformats.org/spreadsheetml/2006/main" count="245" uniqueCount="167">
  <si>
    <t>　会社名</t>
    <rPh sb="1" eb="4">
      <t>カイシャメイ</t>
    </rPh>
    <phoneticPr fontId="2"/>
  </si>
  <si>
    <t>記入上の注意事項</t>
    <rPh sb="0" eb="2">
      <t>キニュウ</t>
    </rPh>
    <rPh sb="2" eb="3">
      <t>ジョウ</t>
    </rPh>
    <rPh sb="4" eb="6">
      <t>チュウイ</t>
    </rPh>
    <rPh sb="6" eb="8">
      <t>ジコウ</t>
    </rPh>
    <phoneticPr fontId="2"/>
  </si>
  <si>
    <t>請 　求　 書　（貴社控）</t>
    <rPh sb="0" eb="1">
      <t>ショウ</t>
    </rPh>
    <rPh sb="3" eb="4">
      <t>モトム</t>
    </rPh>
    <rPh sb="6" eb="7">
      <t>ショ</t>
    </rPh>
    <rPh sb="9" eb="11">
      <t>キシャ</t>
    </rPh>
    <rPh sb="11" eb="12">
      <t>ヒカエ</t>
    </rPh>
    <phoneticPr fontId="2"/>
  </si>
  <si>
    <t>本請求に依る債権は、貴社の書面による承諾なしに第三者へ譲渡しません。</t>
    <rPh sb="0" eb="1">
      <t>ホン</t>
    </rPh>
    <rPh sb="1" eb="3">
      <t>セイキュウ</t>
    </rPh>
    <rPh sb="4" eb="5">
      <t>ヨ</t>
    </rPh>
    <rPh sb="6" eb="8">
      <t>サイケン</t>
    </rPh>
    <rPh sb="10" eb="12">
      <t>キシャ</t>
    </rPh>
    <rPh sb="13" eb="15">
      <t>ショメン</t>
    </rPh>
    <rPh sb="18" eb="20">
      <t>ショウダク</t>
    </rPh>
    <rPh sb="23" eb="24">
      <t>ダイ</t>
    </rPh>
    <rPh sb="24" eb="26">
      <t>サンシャ</t>
    </rPh>
    <rPh sb="27" eb="29">
      <t>ジョウト</t>
    </rPh>
    <phoneticPr fontId="2"/>
  </si>
  <si>
    <t>所</t>
    <rPh sb="0" eb="1">
      <t>トコロ</t>
    </rPh>
    <phoneticPr fontId="2"/>
  </si>
  <si>
    <t>管</t>
    <rPh sb="0" eb="1">
      <t>カン</t>
    </rPh>
    <phoneticPr fontId="2"/>
  </si>
  <si>
    <t>その他請求書の記入に際して御不明の点がござい</t>
    <rPh sb="2" eb="3">
      <t>タ</t>
    </rPh>
    <rPh sb="3" eb="6">
      <t>セイキュウショ</t>
    </rPh>
    <rPh sb="7" eb="9">
      <t>キニュウ</t>
    </rPh>
    <rPh sb="10" eb="11">
      <t>サイ</t>
    </rPh>
    <rPh sb="13" eb="16">
      <t>ゴフメイ</t>
    </rPh>
    <rPh sb="17" eb="18">
      <t>テン</t>
    </rPh>
    <phoneticPr fontId="2"/>
  </si>
  <si>
    <t>記</t>
    <rPh sb="0" eb="1">
      <t>キ</t>
    </rPh>
    <phoneticPr fontId="2"/>
  </si>
  <si>
    <t>事</t>
    <rPh sb="0" eb="1">
      <t>ジ</t>
    </rPh>
    <phoneticPr fontId="2"/>
  </si>
  <si>
    <t xml:space="preserve"> 工事名称</t>
    <rPh sb="1" eb="3">
      <t>コウジ</t>
    </rPh>
    <rPh sb="3" eb="5">
      <t>メイショウ</t>
    </rPh>
    <phoneticPr fontId="2"/>
  </si>
  <si>
    <t xml:space="preserve"> 支払条件</t>
    <rPh sb="1" eb="3">
      <t>シハライ</t>
    </rPh>
    <rPh sb="3" eb="5">
      <t>ジョウケン</t>
    </rPh>
    <phoneticPr fontId="2"/>
  </si>
  <si>
    <t>契約金額</t>
    <rPh sb="0" eb="2">
      <t>ケイヤク</t>
    </rPh>
    <rPh sb="2" eb="4">
      <t>キンガク</t>
    </rPh>
    <phoneticPr fontId="2"/>
  </si>
  <si>
    <t>請求回数</t>
    <rPh sb="0" eb="2">
      <t>セイキュウ</t>
    </rPh>
    <rPh sb="2" eb="4">
      <t>カイスウ</t>
    </rPh>
    <phoneticPr fontId="2"/>
  </si>
  <si>
    <t>回目</t>
    <rPh sb="0" eb="2">
      <t>カイメ</t>
    </rPh>
    <phoneticPr fontId="2"/>
  </si>
  <si>
    <t>今回出来高</t>
    <rPh sb="0" eb="2">
      <t>コンカイ</t>
    </rPh>
    <rPh sb="2" eb="5">
      <t>デキダカ</t>
    </rPh>
    <phoneticPr fontId="2"/>
  </si>
  <si>
    <t>累計出来高</t>
    <rPh sb="0" eb="2">
      <t>ルイケイ</t>
    </rPh>
    <rPh sb="2" eb="5">
      <t>デキダカ</t>
    </rPh>
    <phoneticPr fontId="2"/>
  </si>
  <si>
    <t>区　　　分</t>
    <rPh sb="0" eb="1">
      <t>ク</t>
    </rPh>
    <rPh sb="4" eb="5">
      <t>ブン</t>
    </rPh>
    <phoneticPr fontId="2"/>
  </si>
  <si>
    <t>前 回 迄 累 計 額</t>
    <rPh sb="0" eb="1">
      <t>マエ</t>
    </rPh>
    <rPh sb="2" eb="3">
      <t>カイ</t>
    </rPh>
    <rPh sb="4" eb="5">
      <t>マデ</t>
    </rPh>
    <rPh sb="6" eb="7">
      <t>ルイ</t>
    </rPh>
    <rPh sb="8" eb="9">
      <t>ケイ</t>
    </rPh>
    <rPh sb="10" eb="11">
      <t>ガク</t>
    </rPh>
    <phoneticPr fontId="2"/>
  </si>
  <si>
    <t>今　回　計　上　額</t>
    <rPh sb="0" eb="1">
      <t>イマ</t>
    </rPh>
    <rPh sb="2" eb="3">
      <t>カイ</t>
    </rPh>
    <rPh sb="4" eb="5">
      <t>ケイ</t>
    </rPh>
    <rPh sb="6" eb="7">
      <t>ジョウ</t>
    </rPh>
    <rPh sb="8" eb="9">
      <t>ガク</t>
    </rPh>
    <phoneticPr fontId="2"/>
  </si>
  <si>
    <t>累　　計　　額</t>
    <rPh sb="0" eb="1">
      <t>ルイ</t>
    </rPh>
    <rPh sb="3" eb="4">
      <t>ケイ</t>
    </rPh>
    <rPh sb="6" eb="7">
      <t>ガク</t>
    </rPh>
    <phoneticPr fontId="2"/>
  </si>
  <si>
    <t>出来高に対する</t>
    <rPh sb="0" eb="3">
      <t>デキダカ</t>
    </rPh>
    <rPh sb="4" eb="5">
      <t>タイ</t>
    </rPh>
    <phoneticPr fontId="2"/>
  </si>
  <si>
    <t>請　 求　 金　 額</t>
    <rPh sb="0" eb="1">
      <t>ショウ</t>
    </rPh>
    <rPh sb="3" eb="4">
      <t>モトム</t>
    </rPh>
    <rPh sb="6" eb="7">
      <t>カネ</t>
    </rPh>
    <rPh sb="9" eb="10">
      <t>ガク</t>
    </rPh>
    <phoneticPr fontId="2"/>
  </si>
  <si>
    <t>出 来 高 金 額</t>
    <rPh sb="0" eb="1">
      <t>デ</t>
    </rPh>
    <rPh sb="2" eb="3">
      <t>ライ</t>
    </rPh>
    <rPh sb="4" eb="5">
      <t>タカ</t>
    </rPh>
    <rPh sb="6" eb="7">
      <t>キン</t>
    </rPh>
    <rPh sb="8" eb="9">
      <t>ガク</t>
    </rPh>
    <phoneticPr fontId="2"/>
  </si>
  <si>
    <t>消　 費　 税　 額</t>
    <rPh sb="0" eb="1">
      <t>ケ</t>
    </rPh>
    <rPh sb="3" eb="4">
      <t>ヒ</t>
    </rPh>
    <rPh sb="6" eb="7">
      <t>ゼイ</t>
    </rPh>
    <rPh sb="9" eb="10">
      <t>ガク</t>
    </rPh>
    <phoneticPr fontId="2"/>
  </si>
  <si>
    <t>残　　　額　　　（Ａ）－（Ｂ）</t>
    <rPh sb="0" eb="1">
      <t>ザン</t>
    </rPh>
    <rPh sb="4" eb="5">
      <t>ガク</t>
    </rPh>
    <phoneticPr fontId="2"/>
  </si>
  <si>
    <t>請　求　金　額</t>
    <rPh sb="0" eb="1">
      <t>ショウ</t>
    </rPh>
    <rPh sb="2" eb="3">
      <t>モトム</t>
    </rPh>
    <rPh sb="4" eb="5">
      <t>キン</t>
    </rPh>
    <rPh sb="6" eb="7">
      <t>ガク</t>
    </rPh>
    <phoneticPr fontId="2"/>
  </si>
  <si>
    <t>相　殺　金　額</t>
    <rPh sb="0" eb="1">
      <t>ソウ</t>
    </rPh>
    <rPh sb="2" eb="3">
      <t>コロ</t>
    </rPh>
    <rPh sb="4" eb="5">
      <t>キン</t>
    </rPh>
    <rPh sb="6" eb="7">
      <t>ガク</t>
    </rPh>
    <phoneticPr fontId="2"/>
  </si>
  <si>
    <t>差　　 引　　 金　　 額</t>
    <rPh sb="0" eb="1">
      <t>サ</t>
    </rPh>
    <rPh sb="4" eb="5">
      <t>イン</t>
    </rPh>
    <rPh sb="8" eb="9">
      <t>カネ</t>
    </rPh>
    <rPh sb="12" eb="13">
      <t>ガク</t>
    </rPh>
    <phoneticPr fontId="2"/>
  </si>
  <si>
    <t>検　　　印</t>
    <rPh sb="0" eb="1">
      <t>ケン</t>
    </rPh>
    <rPh sb="4" eb="5">
      <t>イン</t>
    </rPh>
    <phoneticPr fontId="2"/>
  </si>
  <si>
    <t>(税抜）</t>
    <rPh sb="1" eb="2">
      <t>ゼイ</t>
    </rPh>
    <rPh sb="2" eb="3">
      <t>ヌ</t>
    </rPh>
    <phoneticPr fontId="2"/>
  </si>
  <si>
    <t>(税込）</t>
    <rPh sb="1" eb="2">
      <t>ゼイ</t>
    </rPh>
    <rPh sb="2" eb="3">
      <t>コ</t>
    </rPh>
    <phoneticPr fontId="2"/>
  </si>
  <si>
    <t>１．</t>
    <phoneticPr fontId="2"/>
  </si>
  <si>
    <t>２．</t>
    <phoneticPr fontId="2"/>
  </si>
  <si>
    <t>（Ａ）</t>
    <phoneticPr fontId="2"/>
  </si>
  <si>
    <t>（Ｂ）</t>
    <phoneticPr fontId="2"/>
  </si>
  <si>
    <t>３．</t>
    <phoneticPr fontId="2"/>
  </si>
  <si>
    <t>（Ｃ）</t>
    <phoneticPr fontId="2"/>
  </si>
  <si>
    <t>（Ｄ）</t>
    <phoneticPr fontId="2"/>
  </si>
  <si>
    <t>（Ｂ）＋（Ｃ）</t>
    <phoneticPr fontId="2"/>
  </si>
  <si>
    <t>（Ｅ）</t>
    <phoneticPr fontId="2"/>
  </si>
  <si>
    <t>（Ｄ）－（Ｅ）</t>
    <phoneticPr fontId="2"/>
  </si>
  <si>
    <t>日</t>
    <rPh sb="0" eb="1">
      <t>ニチ</t>
    </rPh>
    <phoneticPr fontId="2"/>
  </si>
  <si>
    <t>手形：</t>
    <rPh sb="0" eb="2">
      <t>テガタ</t>
    </rPh>
    <phoneticPr fontId="2"/>
  </si>
  <si>
    <t>現金:</t>
    <rPh sb="0" eb="2">
      <t>ゲンキン</t>
    </rPh>
    <phoneticPr fontId="2"/>
  </si>
  <si>
    <t>％</t>
    <phoneticPr fontId="2"/>
  </si>
  <si>
    <t>（Ｂ）×税率　【</t>
    <rPh sb="4" eb="6">
      <t>ゼイリツ</t>
    </rPh>
    <phoneticPr fontId="2"/>
  </si>
  <si>
    <t>】％</t>
    <phoneticPr fontId="2"/>
  </si>
  <si>
    <t>＜基本項目＞</t>
    <rPh sb="1" eb="3">
      <t>キホン</t>
    </rPh>
    <rPh sb="3" eb="5">
      <t>コウモク</t>
    </rPh>
    <phoneticPr fontId="2"/>
  </si>
  <si>
    <t>①住所</t>
    <rPh sb="1" eb="3">
      <t>ジュウショ</t>
    </rPh>
    <phoneticPr fontId="2"/>
  </si>
  <si>
    <t>②会社名</t>
    <rPh sb="1" eb="4">
      <t>カイシャメイ</t>
    </rPh>
    <phoneticPr fontId="2"/>
  </si>
  <si>
    <t>③ＴＥＬ</t>
    <phoneticPr fontId="2"/>
  </si>
  <si>
    <t>④ＦＡＸ</t>
    <phoneticPr fontId="2"/>
  </si>
  <si>
    <t>ゴム印を使用する際は空白で結構です。</t>
    <rPh sb="2" eb="3">
      <t>イン</t>
    </rPh>
    <rPh sb="4" eb="6">
      <t>シヨウ</t>
    </rPh>
    <rPh sb="8" eb="9">
      <t>サイ</t>
    </rPh>
    <rPh sb="10" eb="12">
      <t>クウハク</t>
    </rPh>
    <rPh sb="13" eb="15">
      <t>ケッコウ</t>
    </rPh>
    <phoneticPr fontId="2"/>
  </si>
  <si>
    <t>＜注文書情報＞</t>
    <rPh sb="1" eb="4">
      <t>チュウモンショ</t>
    </rPh>
    <rPh sb="4" eb="6">
      <t>ジョウホウ</t>
    </rPh>
    <phoneticPr fontId="2"/>
  </si>
  <si>
    <t>現金：</t>
    <rPh sb="0" eb="2">
      <t>ゲンキン</t>
    </rPh>
    <phoneticPr fontId="2"/>
  </si>
  <si>
    <t>サイト：</t>
    <phoneticPr fontId="2"/>
  </si>
  <si>
    <t>御社の情報を入力して下さい。</t>
    <rPh sb="0" eb="2">
      <t>オンシャ</t>
    </rPh>
    <rPh sb="3" eb="5">
      <t>ジョウホウ</t>
    </rPh>
    <rPh sb="6" eb="8">
      <t>ニュウリョク</t>
    </rPh>
    <rPh sb="10" eb="11">
      <t>クダ</t>
    </rPh>
    <phoneticPr fontId="2"/>
  </si>
  <si>
    <t>注文書に記載された事項を転記して下さい。</t>
    <rPh sb="0" eb="3">
      <t>チュウモンショ</t>
    </rPh>
    <rPh sb="4" eb="6">
      <t>キサイ</t>
    </rPh>
    <rPh sb="9" eb="11">
      <t>ジコウ</t>
    </rPh>
    <rPh sb="12" eb="14">
      <t>テンキ</t>
    </rPh>
    <rPh sb="16" eb="17">
      <t>クダ</t>
    </rPh>
    <phoneticPr fontId="2"/>
  </si>
  <si>
    <t>税抜：</t>
    <rPh sb="0" eb="1">
      <t>ゼイ</t>
    </rPh>
    <rPh sb="1" eb="2">
      <t>ヌ</t>
    </rPh>
    <phoneticPr fontId="2"/>
  </si>
  <si>
    <t>税込：</t>
    <rPh sb="0" eb="2">
      <t>ゼイコ</t>
    </rPh>
    <phoneticPr fontId="2"/>
  </si>
  <si>
    <t>＜請求内容＞</t>
    <rPh sb="1" eb="3">
      <t>セイキュウ</t>
    </rPh>
    <rPh sb="3" eb="5">
      <t>ナイヨウ</t>
    </rPh>
    <phoneticPr fontId="2"/>
  </si>
  <si>
    <t>出来高に対する
請求金額</t>
    <rPh sb="0" eb="3">
      <t>デキダカ</t>
    </rPh>
    <rPh sb="4" eb="5">
      <t>タイ</t>
    </rPh>
    <rPh sb="8" eb="10">
      <t>セイキュウ</t>
    </rPh>
    <rPh sb="10" eb="12">
      <t>キンガク</t>
    </rPh>
    <phoneticPr fontId="2"/>
  </si>
  <si>
    <t>出来高金額</t>
    <rPh sb="0" eb="3">
      <t>デキダカ</t>
    </rPh>
    <rPh sb="3" eb="5">
      <t>キンガク</t>
    </rPh>
    <phoneticPr fontId="2"/>
  </si>
  <si>
    <t>消費税額</t>
    <rPh sb="0" eb="3">
      <t>ショウヒゼイ</t>
    </rPh>
    <rPh sb="3" eb="4">
      <t>ガク</t>
    </rPh>
    <phoneticPr fontId="2"/>
  </si>
  <si>
    <t>残額</t>
    <rPh sb="0" eb="2">
      <t>ザンガク</t>
    </rPh>
    <phoneticPr fontId="2"/>
  </si>
  <si>
    <t>前回迄累計額</t>
    <rPh sb="0" eb="2">
      <t>ゼンカイ</t>
    </rPh>
    <rPh sb="2" eb="3">
      <t>マデ</t>
    </rPh>
    <rPh sb="3" eb="6">
      <t>ルイケイガク</t>
    </rPh>
    <phoneticPr fontId="2"/>
  </si>
  <si>
    <t>今回計上額</t>
    <rPh sb="0" eb="2">
      <t>コンカイ</t>
    </rPh>
    <rPh sb="2" eb="5">
      <t>ケイジョウガク</t>
    </rPh>
    <phoneticPr fontId="2"/>
  </si>
  <si>
    <t>累計額</t>
    <rPh sb="0" eb="3">
      <t>ルイケイガク</t>
    </rPh>
    <phoneticPr fontId="2"/>
  </si>
  <si>
    <t>消費税率</t>
    <rPh sb="0" eb="3">
      <t>ショウヒゼイ</t>
    </rPh>
    <rPh sb="3" eb="4">
      <t>リツ</t>
    </rPh>
    <phoneticPr fontId="2"/>
  </si>
  <si>
    <t>（Ａ）－（Ｂ）</t>
    <phoneticPr fontId="2"/>
  </si>
  <si>
    <t>自動計算されますが、上書きによる修正ができます。</t>
    <rPh sb="0" eb="2">
      <t>ジドウ</t>
    </rPh>
    <rPh sb="2" eb="4">
      <t>ケイサン</t>
    </rPh>
    <rPh sb="10" eb="12">
      <t>ウワガ</t>
    </rPh>
    <rPh sb="16" eb="18">
      <t>シュウセイ</t>
    </rPh>
    <phoneticPr fontId="2"/>
  </si>
  <si>
    <t>自動計算され、修正できません。</t>
    <rPh sb="0" eb="2">
      <t>ジドウ</t>
    </rPh>
    <rPh sb="2" eb="4">
      <t>ケイサン</t>
    </rPh>
    <rPh sb="7" eb="9">
      <t>シュウセイ</t>
    </rPh>
    <phoneticPr fontId="2"/>
  </si>
  <si>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2"/>
  </si>
  <si>
    <t>自動計算されますが、上書きによる修正ができます
最終出来高の場合は、累計額が契約金額と一致するよう、端数調整してください。</t>
    <rPh sb="0" eb="2">
      <t>ジドウ</t>
    </rPh>
    <rPh sb="2" eb="4">
      <t>ケイサン</t>
    </rPh>
    <rPh sb="10" eb="12">
      <t>ウワガ</t>
    </rPh>
    <rPh sb="16" eb="18">
      <t>シュウセイ</t>
    </rPh>
    <rPh sb="24" eb="26">
      <t>サイシュウ</t>
    </rPh>
    <rPh sb="26" eb="29">
      <t>デキダカ</t>
    </rPh>
    <rPh sb="30" eb="32">
      <t>バアイ</t>
    </rPh>
    <rPh sb="34" eb="37">
      <t>ルイケイガク</t>
    </rPh>
    <rPh sb="38" eb="40">
      <t>ケイヤク</t>
    </rPh>
    <rPh sb="40" eb="42">
      <t>キンガク</t>
    </rPh>
    <rPh sb="43" eb="45">
      <t>イッチ</t>
    </rPh>
    <rPh sb="50" eb="52">
      <t>ハスウ</t>
    </rPh>
    <rPh sb="52" eb="54">
      <t>チョウセイ</t>
    </rPh>
    <phoneticPr fontId="2"/>
  </si>
  <si>
    <t>YYYY/MM/DD　形式で入力してください。</t>
    <rPh sb="11" eb="13">
      <t>ケイシキ</t>
    </rPh>
    <rPh sb="14" eb="16">
      <t>ニュウリョク</t>
    </rPh>
    <phoneticPr fontId="2"/>
  </si>
  <si>
    <t>入力項目は以上です。</t>
    <phoneticPr fontId="2"/>
  </si>
  <si>
    <t>相殺される金額がある場合は入力して下さい。不明な場合は空欄で結構です。</t>
    <rPh sb="0" eb="2">
      <t>ソウサイ</t>
    </rPh>
    <rPh sb="5" eb="7">
      <t>キンガク</t>
    </rPh>
    <rPh sb="10" eb="12">
      <t>バアイ</t>
    </rPh>
    <rPh sb="13" eb="15">
      <t>ニュウリョク</t>
    </rPh>
    <rPh sb="17" eb="18">
      <t>クダ</t>
    </rPh>
    <rPh sb="21" eb="23">
      <t>フメイ</t>
    </rPh>
    <rPh sb="24" eb="26">
      <t>バアイ</t>
    </rPh>
    <rPh sb="27" eb="29">
      <t>クウラン</t>
    </rPh>
    <rPh sb="30" eb="32">
      <t>ケッコウ</t>
    </rPh>
    <phoneticPr fontId="2"/>
  </si>
  <si>
    <t>請求者控</t>
    <rPh sb="0" eb="3">
      <t>セイキュウシャ</t>
    </rPh>
    <rPh sb="3" eb="4">
      <t>ヒカ</t>
    </rPh>
    <phoneticPr fontId="2"/>
  </si>
  <si>
    <t>請求書は2枚１組になっていますから、必要事項を</t>
    <rPh sb="0" eb="3">
      <t>セイキュウショ</t>
    </rPh>
    <rPh sb="5" eb="6">
      <t>マイ</t>
    </rPh>
    <rPh sb="7" eb="8">
      <t>クミ</t>
    </rPh>
    <rPh sb="18" eb="20">
      <t>ヒツヨウ</t>
    </rPh>
    <rPh sb="20" eb="22">
      <t>ジコウ</t>
    </rPh>
    <phoneticPr fontId="2"/>
  </si>
  <si>
    <t>記入・捺印して下さい。</t>
    <rPh sb="0" eb="2">
      <t>キニュウ</t>
    </rPh>
    <rPh sb="3" eb="5">
      <t>ナツイン</t>
    </rPh>
    <rPh sb="7" eb="8">
      <t>クダ</t>
    </rPh>
    <phoneticPr fontId="2"/>
  </si>
  <si>
    <t>会社名欄には、貴社の住所・社名・社印を正確に</t>
    <rPh sb="0" eb="3">
      <t>カイシャメイ</t>
    </rPh>
    <rPh sb="3" eb="4">
      <t>ラン</t>
    </rPh>
    <rPh sb="7" eb="9">
      <t>キシャ</t>
    </rPh>
    <phoneticPr fontId="2"/>
  </si>
  <si>
    <t>ましたら、本社総務部にご連絡下さい。</t>
    <rPh sb="5" eb="7">
      <t>ホンシャ</t>
    </rPh>
    <rPh sb="7" eb="9">
      <t>ソウム</t>
    </rPh>
    <rPh sb="9" eb="10">
      <t>ブ</t>
    </rPh>
    <rPh sb="12" eb="14">
      <t>レンラク</t>
    </rPh>
    <rPh sb="14" eb="15">
      <t>クダ</t>
    </rPh>
    <phoneticPr fontId="2"/>
  </si>
  <si>
    <t>洋伸建設株式会社　御中</t>
    <rPh sb="0" eb="1">
      <t>ヨウ</t>
    </rPh>
    <rPh sb="1" eb="2">
      <t>シン</t>
    </rPh>
    <rPh sb="2" eb="4">
      <t>ケンセツ</t>
    </rPh>
    <rPh sb="4" eb="6">
      <t>カブシキ</t>
    </rPh>
    <rPh sb="6" eb="8">
      <t>カイシャ</t>
    </rPh>
    <rPh sb="9" eb="11">
      <t>オンチュウ</t>
    </rPh>
    <phoneticPr fontId="2"/>
  </si>
  <si>
    <t>ｻｲﾄ：</t>
    <phoneticPr fontId="2"/>
  </si>
  <si>
    <t>請 　求　 書　（正）</t>
    <phoneticPr fontId="2"/>
  </si>
  <si>
    <t>㊞</t>
    <phoneticPr fontId="2"/>
  </si>
  <si>
    <t>本</t>
    <rPh sb="0" eb="1">
      <t>ホン</t>
    </rPh>
    <phoneticPr fontId="2"/>
  </si>
  <si>
    <t>社</t>
    <rPh sb="0" eb="1">
      <t>シャ</t>
    </rPh>
    <phoneticPr fontId="2"/>
  </si>
  <si>
    <t>「請求書（請負）」シートを印刷し、捺印の上、『請求書（正）』を担当工事事務所へ提出して下さい。</t>
    <rPh sb="1" eb="4">
      <t>セイキュウショ</t>
    </rPh>
    <rPh sb="5" eb="7">
      <t>ウケオイ</t>
    </rPh>
    <rPh sb="13" eb="15">
      <t>インサツ</t>
    </rPh>
    <rPh sb="17" eb="19">
      <t>ナツイン</t>
    </rPh>
    <rPh sb="20" eb="21">
      <t>ウエ</t>
    </rPh>
    <rPh sb="31" eb="33">
      <t>タントウ</t>
    </rPh>
    <rPh sb="33" eb="35">
      <t>コウジ</t>
    </rPh>
    <rPh sb="35" eb="38">
      <t>ジムショ</t>
    </rPh>
    <rPh sb="39" eb="41">
      <t>テイシュツ</t>
    </rPh>
    <rPh sb="43" eb="44">
      <t>クダ</t>
    </rPh>
    <phoneticPr fontId="2"/>
  </si>
  <si>
    <t>（Ａ）</t>
    <phoneticPr fontId="2"/>
  </si>
  <si>
    <t>（Ｂ）</t>
    <phoneticPr fontId="2"/>
  </si>
  <si>
    <t>（Ｃ）</t>
    <phoneticPr fontId="2"/>
  </si>
  <si>
    <t>】％</t>
    <phoneticPr fontId="2"/>
  </si>
  <si>
    <t>（Ｄ）</t>
    <phoneticPr fontId="2"/>
  </si>
  <si>
    <t>（Ｂ）＋（Ｃ）</t>
    <phoneticPr fontId="2"/>
  </si>
  <si>
    <t>（Ｅ）</t>
    <phoneticPr fontId="2"/>
  </si>
  <si>
    <t>（Ｄ）－（Ｅ）</t>
    <phoneticPr fontId="2"/>
  </si>
  <si>
    <t>請求者→工事事務所→営業所→本社</t>
    <rPh sb="0" eb="3">
      <t>セイキュウシャ</t>
    </rPh>
    <rPh sb="4" eb="6">
      <t>コウジ</t>
    </rPh>
    <rPh sb="6" eb="8">
      <t>ジム</t>
    </rPh>
    <rPh sb="8" eb="9">
      <t>ショ</t>
    </rPh>
    <rPh sb="10" eb="13">
      <t>エイギョウショ</t>
    </rPh>
    <phoneticPr fontId="2"/>
  </si>
  <si>
    <t>入力後印刷し、貴社控を除き請求書（正）を提出し</t>
    <rPh sb="3" eb="5">
      <t>インサツ</t>
    </rPh>
    <rPh sb="7" eb="9">
      <t>キシャ</t>
    </rPh>
    <rPh sb="9" eb="10">
      <t>ヒカ</t>
    </rPh>
    <rPh sb="11" eb="12">
      <t>ノゾ</t>
    </rPh>
    <rPh sb="13" eb="16">
      <t>セイキュウショ</t>
    </rPh>
    <rPh sb="17" eb="18">
      <t>セイ</t>
    </rPh>
    <rPh sb="20" eb="22">
      <t>テイシュツ</t>
    </rPh>
    <phoneticPr fontId="2"/>
  </si>
  <si>
    <t>て下さい。</t>
    <phoneticPr fontId="2"/>
  </si>
  <si>
    <t>銀行</t>
    <rPh sb="0" eb="2">
      <t>ギンコウ</t>
    </rPh>
    <phoneticPr fontId="2"/>
  </si>
  <si>
    <t>支店</t>
    <rPh sb="0" eb="2">
      <t>シテン</t>
    </rPh>
    <phoneticPr fontId="2"/>
  </si>
  <si>
    <t>口座名義</t>
    <rPh sb="0" eb="2">
      <t>コウザ</t>
    </rPh>
    <rPh sb="2" eb="4">
      <t>メイギ</t>
    </rPh>
    <phoneticPr fontId="2"/>
  </si>
  <si>
    <t>口座番号</t>
    <rPh sb="0" eb="2">
      <t>コウザ</t>
    </rPh>
    <rPh sb="2" eb="4">
      <t>バンゴウ</t>
    </rPh>
    <phoneticPr fontId="2"/>
  </si>
  <si>
    <t>預金種別</t>
    <rPh sb="0" eb="2">
      <t>ヨキン</t>
    </rPh>
    <rPh sb="2" eb="4">
      <t>シュベツ</t>
    </rPh>
    <phoneticPr fontId="2"/>
  </si>
  <si>
    <t>⑤振込指定口座</t>
    <phoneticPr fontId="2"/>
  </si>
  <si>
    <t>振　込　口　座</t>
    <rPh sb="0" eb="1">
      <t>フ</t>
    </rPh>
    <rPh sb="2" eb="3">
      <t>コミ</t>
    </rPh>
    <rPh sb="4" eb="5">
      <t>グチ</t>
    </rPh>
    <rPh sb="6" eb="7">
      <t>ザ</t>
    </rPh>
    <phoneticPr fontId="2"/>
  </si>
  <si>
    <t>※必ず入力して下さい</t>
    <rPh sb="1" eb="2">
      <t>カナラ</t>
    </rPh>
    <rPh sb="3" eb="5">
      <t>ニュウリョク</t>
    </rPh>
    <rPh sb="7" eb="8">
      <t>クダ</t>
    </rPh>
    <phoneticPr fontId="2"/>
  </si>
  <si>
    <t>A</t>
    <phoneticPr fontId="2"/>
  </si>
  <si>
    <t>S</t>
    <phoneticPr fontId="2"/>
  </si>
  <si>
    <t>取引先コード</t>
    <rPh sb="0" eb="2">
      <t>トリヒキ</t>
    </rPh>
    <rPh sb="2" eb="3">
      <t>サキ</t>
    </rPh>
    <phoneticPr fontId="2"/>
  </si>
  <si>
    <t>尚、新規及び変更の場合は、取引先登録票を作成し、所管部署へ提出して下さい。</t>
    <rPh sb="0" eb="1">
      <t>ナオ</t>
    </rPh>
    <rPh sb="2" eb="4">
      <t>シンキ</t>
    </rPh>
    <rPh sb="4" eb="5">
      <t>オヨ</t>
    </rPh>
    <rPh sb="6" eb="8">
      <t>ヘンコウ</t>
    </rPh>
    <rPh sb="9" eb="11">
      <t>バアイ</t>
    </rPh>
    <rPh sb="13" eb="15">
      <t>トリヒキ</t>
    </rPh>
    <rPh sb="15" eb="16">
      <t>サキ</t>
    </rPh>
    <rPh sb="16" eb="18">
      <t>トウロク</t>
    </rPh>
    <rPh sb="18" eb="19">
      <t>ヒョウ</t>
    </rPh>
    <rPh sb="20" eb="22">
      <t>サクセイ</t>
    </rPh>
    <rPh sb="24" eb="26">
      <t>ショカン</t>
    </rPh>
    <rPh sb="26" eb="28">
      <t>ブショ</t>
    </rPh>
    <rPh sb="29" eb="31">
      <t>テイシュツ</t>
    </rPh>
    <rPh sb="33" eb="34">
      <t>クダ</t>
    </rPh>
    <phoneticPr fontId="2"/>
  </si>
  <si>
    <t>⑥取引先コード</t>
    <rPh sb="1" eb="4">
      <t>トリヒキサキ</t>
    </rPh>
    <phoneticPr fontId="2"/>
  </si>
  <si>
    <t>※過去、当社とお取引がございましたら、コードの登録がございます。取引先コードが不明な場合、弊社までお問い合わせ下さい。</t>
    <rPh sb="1" eb="3">
      <t>カコ</t>
    </rPh>
    <rPh sb="4" eb="6">
      <t>トウシャ</t>
    </rPh>
    <rPh sb="8" eb="10">
      <t>トリヒキ</t>
    </rPh>
    <rPh sb="23" eb="25">
      <t>トウロク</t>
    </rPh>
    <rPh sb="32" eb="35">
      <t>トリヒキサキ</t>
    </rPh>
    <rPh sb="39" eb="41">
      <t>フメイ</t>
    </rPh>
    <rPh sb="42" eb="44">
      <t>バアイ</t>
    </rPh>
    <rPh sb="45" eb="47">
      <t>ヘイシャ</t>
    </rPh>
    <rPh sb="50" eb="51">
      <t>ト</t>
    </rPh>
    <rPh sb="52" eb="53">
      <t>ア</t>
    </rPh>
    <rPh sb="55" eb="56">
      <t>クダ</t>
    </rPh>
    <phoneticPr fontId="2"/>
  </si>
  <si>
    <t>－</t>
    <phoneticPr fontId="2"/>
  </si>
  <si>
    <t>注文書NO．</t>
    <rPh sb="0" eb="3">
      <t>チュウモンショ</t>
    </rPh>
    <phoneticPr fontId="2"/>
  </si>
  <si>
    <t>工事コード</t>
    <rPh sb="0" eb="2">
      <t>コウジ</t>
    </rPh>
    <phoneticPr fontId="2"/>
  </si>
  <si>
    <t>-</t>
    <phoneticPr fontId="2"/>
  </si>
  <si>
    <t>-</t>
    <phoneticPr fontId="2"/>
  </si>
  <si>
    <t>　会社名</t>
  </si>
  <si>
    <t>Ｔ</t>
    <phoneticPr fontId="2"/>
  </si>
  <si>
    <t>取引先コードを入力して下さい。（７ケタ）</t>
    <rPh sb="0" eb="3">
      <t>トリヒキサキ</t>
    </rPh>
    <rPh sb="7" eb="9">
      <t>ニュウリョク</t>
    </rPh>
    <rPh sb="11" eb="12">
      <t>クダ</t>
    </rPh>
    <phoneticPr fontId="2"/>
  </si>
  <si>
    <t>更新No.</t>
    <rPh sb="0" eb="2">
      <t>コウシン</t>
    </rPh>
    <phoneticPr fontId="2"/>
  </si>
  <si>
    <t>更新年月日</t>
    <rPh sb="0" eb="2">
      <t>コウシン</t>
    </rPh>
    <rPh sb="2" eb="5">
      <t>ネンガッピ</t>
    </rPh>
    <phoneticPr fontId="2"/>
  </si>
  <si>
    <t>変更内容</t>
    <rPh sb="0" eb="2">
      <t>ヘンコウ</t>
    </rPh>
    <rPh sb="2" eb="4">
      <t>ナイヨウ</t>
    </rPh>
    <phoneticPr fontId="2"/>
  </si>
  <si>
    <t>消費税率の変更に伴い、税率を5%・8%・10%からの選択に変更。</t>
    <rPh sb="0" eb="3">
      <t>ショウヒゼイ</t>
    </rPh>
    <rPh sb="3" eb="4">
      <t>リツ</t>
    </rPh>
    <rPh sb="5" eb="7">
      <t>ヘンコウ</t>
    </rPh>
    <rPh sb="8" eb="9">
      <t>トモナ</t>
    </rPh>
    <rPh sb="11" eb="13">
      <t>ゼイリツ</t>
    </rPh>
    <rPh sb="26" eb="28">
      <t>センタク</t>
    </rPh>
    <rPh sb="29" eb="31">
      <t>ヘンコウ</t>
    </rPh>
    <phoneticPr fontId="2"/>
  </si>
  <si>
    <t>税率は該当するものを選択して下さい。</t>
    <rPh sb="0" eb="2">
      <t>ゼイリツ</t>
    </rPh>
    <rPh sb="3" eb="5">
      <t>ガイトウ</t>
    </rPh>
    <rPh sb="10" eb="12">
      <t>センタク</t>
    </rPh>
    <rPh sb="14" eb="15">
      <t>クダ</t>
    </rPh>
    <phoneticPr fontId="2"/>
  </si>
  <si>
    <t>確認者</t>
    <rPh sb="0" eb="2">
      <t>カクニン</t>
    </rPh>
    <rPh sb="2" eb="3">
      <t>シャ</t>
    </rPh>
    <phoneticPr fontId="25"/>
  </si>
  <si>
    <t>洋伸建設</t>
    <rPh sb="0" eb="1">
      <t>ヨウ</t>
    </rPh>
    <rPh sb="1" eb="2">
      <t>シン</t>
    </rPh>
    <rPh sb="2" eb="4">
      <t>ケンセツ</t>
    </rPh>
    <phoneticPr fontId="2"/>
  </si>
  <si>
    <t>※確認者欄に署名・捺印のこと</t>
    <rPh sb="1" eb="3">
      <t>カクニン</t>
    </rPh>
    <rPh sb="3" eb="4">
      <t>シャ</t>
    </rPh>
    <rPh sb="4" eb="5">
      <t>ラン</t>
    </rPh>
    <rPh sb="6" eb="8">
      <t>ショメイ</t>
    </rPh>
    <rPh sb="9" eb="11">
      <t>ナツイン</t>
    </rPh>
    <phoneticPr fontId="2"/>
  </si>
  <si>
    <t>工事完成検査日</t>
    <rPh sb="0" eb="2">
      <t>コウジ</t>
    </rPh>
    <rPh sb="2" eb="4">
      <t>カンセイ</t>
    </rPh>
    <rPh sb="4" eb="6">
      <t>ケンサ</t>
    </rPh>
    <rPh sb="6" eb="7">
      <t>ビ</t>
    </rPh>
    <phoneticPr fontId="2"/>
  </si>
  <si>
    <t>引　　　渡　　　日</t>
    <rPh sb="0" eb="1">
      <t>ヒ</t>
    </rPh>
    <rPh sb="4" eb="5">
      <t>ト</t>
    </rPh>
    <rPh sb="8" eb="9">
      <t>ビ</t>
    </rPh>
    <phoneticPr fontId="2"/>
  </si>
  <si>
    <t>※累計出来高が100％時は、工事完成検査日・引渡日を記入のこと</t>
    <rPh sb="1" eb="3">
      <t>ルイケイ</t>
    </rPh>
    <rPh sb="3" eb="6">
      <t>デキダカ</t>
    </rPh>
    <rPh sb="11" eb="12">
      <t>ジ</t>
    </rPh>
    <rPh sb="14" eb="16">
      <t>コウジ</t>
    </rPh>
    <rPh sb="16" eb="18">
      <t>カンセイ</t>
    </rPh>
    <rPh sb="18" eb="21">
      <t>ケンサビ</t>
    </rPh>
    <rPh sb="22" eb="24">
      <t>ヒキワタシ</t>
    </rPh>
    <rPh sb="24" eb="25">
      <t>ビ</t>
    </rPh>
    <rPh sb="26" eb="28">
      <t>キニュウ</t>
    </rPh>
    <phoneticPr fontId="2"/>
  </si>
  <si>
    <t>保留率：</t>
    <rPh sb="0" eb="2">
      <t>ホリュウ</t>
    </rPh>
    <rPh sb="2" eb="3">
      <t>リツ</t>
    </rPh>
    <phoneticPr fontId="2"/>
  </si>
  <si>
    <t>※洋伸建設㈱記入</t>
    <rPh sb="1" eb="2">
      <t>ヨウ</t>
    </rPh>
    <rPh sb="2" eb="3">
      <t>シン</t>
    </rPh>
    <rPh sb="3" eb="5">
      <t>ケンセツ</t>
    </rPh>
    <rPh sb="6" eb="8">
      <t>キニュウ</t>
    </rPh>
    <phoneticPr fontId="2"/>
  </si>
  <si>
    <t>協力会社</t>
    <rPh sb="0" eb="2">
      <t>キョウリョク</t>
    </rPh>
    <rPh sb="2" eb="4">
      <t>ガイシャ</t>
    </rPh>
    <phoneticPr fontId="2"/>
  </si>
  <si>
    <t>㊞</t>
    <phoneticPr fontId="25"/>
  </si>
  <si>
    <r>
      <t>保留</t>
    </r>
    <r>
      <rPr>
        <sz val="11"/>
        <rFont val="ＭＳ Ｐゴシック"/>
        <family val="3"/>
        <charset val="128"/>
      </rPr>
      <t>率:</t>
    </r>
    <rPh sb="0" eb="2">
      <t>ホリュウ</t>
    </rPh>
    <rPh sb="2" eb="3">
      <t>リツ</t>
    </rPh>
    <phoneticPr fontId="2"/>
  </si>
  <si>
    <t>請求書（正）へ労安協会費記入欄削除・協力会社確認欄追加・工事完成検査日・引渡日追加</t>
    <rPh sb="0" eb="3">
      <t>セイキュウショ</t>
    </rPh>
    <rPh sb="4" eb="5">
      <t>セイ</t>
    </rPh>
    <rPh sb="7" eb="8">
      <t>ロウ</t>
    </rPh>
    <rPh sb="8" eb="9">
      <t>ヤス</t>
    </rPh>
    <rPh sb="9" eb="10">
      <t>キョウ</t>
    </rPh>
    <rPh sb="10" eb="12">
      <t>カイヒ</t>
    </rPh>
    <rPh sb="12" eb="14">
      <t>キニュウ</t>
    </rPh>
    <rPh sb="14" eb="15">
      <t>ラン</t>
    </rPh>
    <rPh sb="15" eb="17">
      <t>サクジョ</t>
    </rPh>
    <rPh sb="18" eb="20">
      <t>キョウリョク</t>
    </rPh>
    <rPh sb="20" eb="22">
      <t>カイシャ</t>
    </rPh>
    <rPh sb="22" eb="24">
      <t>カクニン</t>
    </rPh>
    <rPh sb="24" eb="25">
      <t>ラン</t>
    </rPh>
    <rPh sb="25" eb="27">
      <t>ツイカ</t>
    </rPh>
    <rPh sb="28" eb="30">
      <t>コウジ</t>
    </rPh>
    <rPh sb="30" eb="32">
      <t>カンセイ</t>
    </rPh>
    <rPh sb="32" eb="35">
      <t>ケンサビ</t>
    </rPh>
    <rPh sb="36" eb="38">
      <t>ヒキワタシ</t>
    </rPh>
    <rPh sb="38" eb="39">
      <t>ビ</t>
    </rPh>
    <rPh sb="39" eb="41">
      <t>ツイカ</t>
    </rPh>
    <phoneticPr fontId="2"/>
  </si>
  <si>
    <t>＜印刷＞</t>
    <rPh sb="1" eb="3">
      <t>インサツ</t>
    </rPh>
    <phoneticPr fontId="2"/>
  </si>
  <si>
    <t>＜印刷後＞</t>
    <rPh sb="1" eb="3">
      <t>インサツ</t>
    </rPh>
    <rPh sb="3" eb="4">
      <t>ゴ</t>
    </rPh>
    <phoneticPr fontId="2"/>
  </si>
  <si>
    <t>提出用請求書へ記載すべき事項（請求書左下部）</t>
    <rPh sb="0" eb="3">
      <t>テイシュツヨウ</t>
    </rPh>
    <rPh sb="3" eb="6">
      <t>セイキュウショ</t>
    </rPh>
    <rPh sb="7" eb="9">
      <t>キサイ</t>
    </rPh>
    <rPh sb="12" eb="14">
      <t>ジコウ</t>
    </rPh>
    <rPh sb="15" eb="18">
      <t>セイキュウショ</t>
    </rPh>
    <rPh sb="18" eb="19">
      <t>ヒダリ</t>
    </rPh>
    <rPh sb="19" eb="21">
      <t>カブ</t>
    </rPh>
    <phoneticPr fontId="2"/>
  </si>
  <si>
    <t>確認者欄</t>
    <rPh sb="0" eb="2">
      <t>カクニン</t>
    </rPh>
    <rPh sb="2" eb="3">
      <t>シャ</t>
    </rPh>
    <rPh sb="3" eb="4">
      <t>ラン</t>
    </rPh>
    <phoneticPr fontId="2"/>
  </si>
  <si>
    <t>請求書提出時に同意の証として署名・押印ください。</t>
    <rPh sb="0" eb="3">
      <t>セイキュウショ</t>
    </rPh>
    <rPh sb="3" eb="5">
      <t>テイシュツ</t>
    </rPh>
    <rPh sb="5" eb="6">
      <t>ジ</t>
    </rPh>
    <rPh sb="7" eb="9">
      <t>ドウイ</t>
    </rPh>
    <rPh sb="10" eb="11">
      <t>アカシ</t>
    </rPh>
    <rPh sb="14" eb="16">
      <t>ショメイ</t>
    </rPh>
    <rPh sb="17" eb="19">
      <t>オウイン</t>
    </rPh>
    <phoneticPr fontId="2"/>
  </si>
  <si>
    <t>工事完成検査日</t>
    <rPh sb="0" eb="2">
      <t>コウジ</t>
    </rPh>
    <rPh sb="2" eb="4">
      <t>カンセイ</t>
    </rPh>
    <rPh sb="4" eb="7">
      <t>ケンサビ</t>
    </rPh>
    <phoneticPr fontId="2"/>
  </si>
  <si>
    <t>最終出来高請求時に、洋伸担当者に確認し必ず記入して下さい。</t>
    <rPh sb="0" eb="2">
      <t>サイシュウ</t>
    </rPh>
    <rPh sb="2" eb="5">
      <t>デキダカ</t>
    </rPh>
    <rPh sb="5" eb="7">
      <t>セイキュウ</t>
    </rPh>
    <rPh sb="7" eb="8">
      <t>ジ</t>
    </rPh>
    <rPh sb="10" eb="11">
      <t>ヨウ</t>
    </rPh>
    <rPh sb="11" eb="12">
      <t>シン</t>
    </rPh>
    <rPh sb="12" eb="15">
      <t>タントウシャ</t>
    </rPh>
    <rPh sb="16" eb="18">
      <t>カクニン</t>
    </rPh>
    <rPh sb="19" eb="20">
      <t>カナラ</t>
    </rPh>
    <rPh sb="21" eb="23">
      <t>キニュウ</t>
    </rPh>
    <rPh sb="25" eb="26">
      <t>クダ</t>
    </rPh>
    <phoneticPr fontId="2"/>
  </si>
  <si>
    <t>請求書印刷</t>
    <rPh sb="0" eb="3">
      <t>セイキュウショ</t>
    </rPh>
    <rPh sb="3" eb="5">
      <t>インサツ</t>
    </rPh>
    <phoneticPr fontId="2"/>
  </si>
  <si>
    <t>　　　・引渡日欄</t>
    <rPh sb="4" eb="6">
      <t>ヒキワタシ</t>
    </rPh>
    <rPh sb="6" eb="7">
      <t>ビ</t>
    </rPh>
    <rPh sb="7" eb="8">
      <t>ラン</t>
    </rPh>
    <phoneticPr fontId="2"/>
  </si>
  <si>
    <t>請求書の「注文書Ｎｏ．」の桁数変更</t>
    <rPh sb="0" eb="3">
      <t>セイキュウショ</t>
    </rPh>
    <rPh sb="5" eb="8">
      <t>チュウモンショ</t>
    </rPh>
    <rPh sb="13" eb="15">
      <t>ケタスウ</t>
    </rPh>
    <rPh sb="15" eb="17">
      <t>ヘンコウ</t>
    </rPh>
    <phoneticPr fontId="2"/>
  </si>
  <si>
    <t>⑧注文番号</t>
    <rPh sb="1" eb="3">
      <t>チュウモン</t>
    </rPh>
    <rPh sb="3" eb="5">
      <t>バンゴウ</t>
    </rPh>
    <phoneticPr fontId="2"/>
  </si>
  <si>
    <t>⑨工事名称</t>
    <rPh sb="1" eb="3">
      <t>コウジ</t>
    </rPh>
    <rPh sb="3" eb="5">
      <t>メイショウ</t>
    </rPh>
    <phoneticPr fontId="2"/>
  </si>
  <si>
    <t>⑩支払条件</t>
    <rPh sb="1" eb="3">
      <t>シハライ</t>
    </rPh>
    <rPh sb="3" eb="5">
      <t>ジョウケン</t>
    </rPh>
    <phoneticPr fontId="2"/>
  </si>
  <si>
    <t>⑪契約金額</t>
    <rPh sb="1" eb="4">
      <t>ケイヤクキン</t>
    </rPh>
    <rPh sb="4" eb="5">
      <t>ガク</t>
    </rPh>
    <phoneticPr fontId="2"/>
  </si>
  <si>
    <t>⑫請求日</t>
    <rPh sb="1" eb="4">
      <t>セイキュウビ</t>
    </rPh>
    <phoneticPr fontId="2"/>
  </si>
  <si>
    <t>⑬請求回数</t>
    <rPh sb="1" eb="3">
      <t>セイキュウ</t>
    </rPh>
    <rPh sb="3" eb="5">
      <t>カイスウ</t>
    </rPh>
    <phoneticPr fontId="2"/>
  </si>
  <si>
    <t>⑭請求金額</t>
    <rPh sb="1" eb="3">
      <t>セイキュウ</t>
    </rPh>
    <rPh sb="3" eb="5">
      <t>キンガク</t>
    </rPh>
    <phoneticPr fontId="2"/>
  </si>
  <si>
    <t>⑮相殺金額</t>
    <rPh sb="1" eb="3">
      <t>ソウサイ</t>
    </rPh>
    <rPh sb="3" eb="5">
      <t>キンガク</t>
    </rPh>
    <phoneticPr fontId="2"/>
  </si>
  <si>
    <t>消費税インボイス制度　登録番号</t>
    <rPh sb="0" eb="3">
      <t>ショウヒゼイ</t>
    </rPh>
    <rPh sb="8" eb="10">
      <t>セイド</t>
    </rPh>
    <rPh sb="11" eb="15">
      <t>トウロクバンゴウ</t>
    </rPh>
    <phoneticPr fontId="2"/>
  </si>
  <si>
    <t>無</t>
    <rPh sb="0" eb="1">
      <t>ム</t>
    </rPh>
    <phoneticPr fontId="2"/>
  </si>
  <si>
    <t>　・登録している→</t>
    <rPh sb="2" eb="4">
      <t>トウロク</t>
    </rPh>
    <phoneticPr fontId="2"/>
  </si>
  <si>
    <t>　・登録していない→</t>
    <rPh sb="2" eb="4">
      <t>トウロク</t>
    </rPh>
    <phoneticPr fontId="2"/>
  </si>
  <si>
    <t>インボイス制度の施行に伴い、インボイス登録番号記入欄を追加</t>
    <rPh sb="5" eb="7">
      <t>セイド</t>
    </rPh>
    <rPh sb="8" eb="10">
      <t>シコウ</t>
    </rPh>
    <rPh sb="11" eb="12">
      <t>トモナ</t>
    </rPh>
    <rPh sb="19" eb="23">
      <t>トウロクバンゴウ</t>
    </rPh>
    <rPh sb="23" eb="26">
      <t>キニュウラン</t>
    </rPh>
    <rPh sb="27" eb="29">
      <t>ツイカ</t>
    </rPh>
    <phoneticPr fontId="2"/>
  </si>
  <si>
    <t>⑦インボイス登録番号</t>
    <rPh sb="6" eb="10">
      <t>トウロクバンゴウ</t>
    </rPh>
    <phoneticPr fontId="2"/>
  </si>
  <si>
    <t>インボイス登録事業者へ登録していない場合、チェックを入れて下さい。</t>
    <rPh sb="5" eb="10">
      <t>トウロクジギョウシャ</t>
    </rPh>
    <rPh sb="11" eb="13">
      <t>トウロク</t>
    </rPh>
    <rPh sb="18" eb="20">
      <t>バアイ</t>
    </rPh>
    <rPh sb="26" eb="27">
      <t>イ</t>
    </rPh>
    <rPh sb="29" eb="30">
      <t>クダ</t>
    </rPh>
    <phoneticPr fontId="2"/>
  </si>
  <si>
    <t>注文書による契約がある場合は、4桁+4桁+3桁+3桁の注文番号を入力して下さい。</t>
    <rPh sb="0" eb="3">
      <t>チュウモンショ</t>
    </rPh>
    <rPh sb="6" eb="8">
      <t>ケイヤク</t>
    </rPh>
    <rPh sb="11" eb="13">
      <t>バアイ</t>
    </rPh>
    <rPh sb="16" eb="17">
      <t>ケタ</t>
    </rPh>
    <rPh sb="19" eb="20">
      <t>ケタ</t>
    </rPh>
    <rPh sb="22" eb="23">
      <t>ケタ</t>
    </rPh>
    <rPh sb="25" eb="26">
      <t>ケタ</t>
    </rPh>
    <rPh sb="27" eb="29">
      <t>チュウモン</t>
    </rPh>
    <rPh sb="29" eb="31">
      <t>バンゴウ</t>
    </rPh>
    <rPh sb="32" eb="34">
      <t>ニュウリョク</t>
    </rPh>
    <rPh sb="36" eb="37">
      <t>クダ</t>
    </rPh>
    <phoneticPr fontId="2"/>
  </si>
  <si>
    <t>金融機関名</t>
    <rPh sb="0" eb="5">
      <t>キンユウキカンメイ</t>
    </rPh>
    <phoneticPr fontId="2"/>
  </si>
  <si>
    <r>
      <t>インボイス登録番号を入力して下さい。（T13ケタの</t>
    </r>
    <r>
      <rPr>
        <u/>
        <sz val="11"/>
        <color rgb="FFFF0000"/>
        <rFont val="ＭＳ Ｐゴシック"/>
        <family val="3"/>
        <charset val="128"/>
      </rPr>
      <t>数字のみで入力</t>
    </r>
    <r>
      <rPr>
        <sz val="11"/>
        <color rgb="FFFF0000"/>
        <rFont val="ＭＳ Ｐゴシック"/>
        <family val="3"/>
        <charset val="128"/>
      </rPr>
      <t>）</t>
    </r>
    <rPh sb="5" eb="9">
      <t>トウロクバンゴウ</t>
    </rPh>
    <rPh sb="10" eb="12">
      <t>ニュウリョク</t>
    </rPh>
    <rPh sb="14" eb="15">
      <t>クダ</t>
    </rPh>
    <rPh sb="25" eb="27">
      <t>スウジ</t>
    </rPh>
    <rPh sb="30" eb="3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</si>
</sst>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0_ "/>
    <numFmt numFmtId="178" formatCode="0.0_ "/>
    <numFmt numFmtId="179" formatCode="yyyy&quot;年&quot;m&quot;月&quot;d&quot;日&quot;;@"/>
    <numFmt numFmtId="180" formatCode="0_ "/>
    <numFmt numFmtId="181" formatCode="#,##0.0;[Red]\-#,##0.0"/>
    <numFmt numFmtId="182" formatCode="0.0%"/>
    <numFmt numFmtId="183" formatCode="#,##0;&quot;▲ &quot;#,##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sz val="11"/>
      <color indexed="9"/>
      <name val="ＭＳ Ｐゴシック"/>
      <family val="3"/>
      <charset val="128"/>
    </font>
    <font>
      <b/>
      <sz val="14"/>
      <color indexed="10"/>
      <name val="ＭＳ Ｐゴシック"/>
      <family val="3"/>
      <charset val="128"/>
    </font>
    <font>
      <b/>
      <sz val="14"/>
      <color indexed="9"/>
      <name val="ＭＳ Ｐゴシック"/>
      <family val="3"/>
      <charset val="128"/>
    </font>
    <font>
      <sz val="11"/>
      <color indexed="22"/>
      <name val="ＭＳ Ｐゴシック"/>
      <family val="3"/>
      <charset val="128"/>
    </font>
    <font>
      <b/>
      <sz val="12"/>
      <color indexed="9"/>
      <name val="ＭＳ Ｐゴシック"/>
      <family val="3"/>
      <charset val="128"/>
    </font>
    <font>
      <u/>
      <sz val="20"/>
      <name val="ＭＳ Ｐゴシック"/>
      <family val="3"/>
      <charset val="128"/>
    </font>
    <font>
      <u/>
      <sz val="24"/>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u/>
      <sz val="9"/>
      <name val="ＭＳ Ｐゴシック"/>
      <family val="3"/>
      <charset val="128"/>
    </font>
    <font>
      <sz val="18"/>
      <name val="ＭＳ Ｐゴシック"/>
      <family val="3"/>
      <charset val="128"/>
    </font>
    <font>
      <b/>
      <sz val="9"/>
      <name val="ＭＳ Ｐゴシック"/>
      <family val="3"/>
      <charset val="128"/>
    </font>
    <font>
      <u val="double"/>
      <sz val="11"/>
      <name val="ＭＳ Ｐゴシック"/>
      <family val="3"/>
      <charset val="128"/>
    </font>
    <font>
      <sz val="11"/>
      <color indexed="55"/>
      <name val="ＭＳ Ｐゴシック"/>
      <family val="3"/>
      <charset val="128"/>
    </font>
    <font>
      <u/>
      <sz val="14"/>
      <name val="ＭＳ Ｐゴシック"/>
      <family val="3"/>
      <charset val="128"/>
    </font>
    <font>
      <sz val="24"/>
      <name val="ＭＳ Ｐゴシック"/>
      <family val="3"/>
      <charset val="128"/>
    </font>
    <font>
      <sz val="11"/>
      <color indexed="10"/>
      <name val="ＭＳ Ｐゴシック"/>
      <family val="3"/>
      <charset val="128"/>
    </font>
    <font>
      <sz val="6"/>
      <name val="ＭＳ ゴシック"/>
      <family val="3"/>
      <charset val="128"/>
    </font>
    <font>
      <sz val="11"/>
      <name val="ＭＳ Ｐ明朝"/>
      <family val="1"/>
      <charset val="128"/>
    </font>
    <font>
      <b/>
      <sz val="10"/>
      <name val="ＭＳ Ｐゴシック"/>
      <family val="3"/>
      <charset val="128"/>
    </font>
    <font>
      <sz val="11"/>
      <color rgb="FFFF0000"/>
      <name val="ＭＳ Ｐゴシック"/>
      <family val="3"/>
      <charset val="128"/>
    </font>
    <font>
      <u/>
      <sz val="11"/>
      <color rgb="FFFF0000"/>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31"/>
        <bgColor indexed="64"/>
      </patternFill>
    </fill>
    <fill>
      <patternFill patternType="solid">
        <fgColor theme="0" tint="-0.249977111117893"/>
        <bgColor indexed="64"/>
      </patternFill>
    </fill>
  </fills>
  <borders count="5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cellStyleXfs>
  <cellXfs count="363">
    <xf numFmtId="0" fontId="0" fillId="0" borderId="0" xfId="0">
      <alignment vertical="center"/>
    </xf>
    <xf numFmtId="0" fontId="8" fillId="2" borderId="0" xfId="0" applyFont="1" applyFill="1">
      <alignment vertical="center"/>
    </xf>
    <xf numFmtId="0" fontId="6" fillId="2" borderId="0" xfId="0" applyFont="1" applyFill="1" applyAlignment="1">
      <alignment horizontal="left" vertical="center"/>
    </xf>
    <xf numFmtId="183" fontId="0" fillId="2" borderId="0" xfId="2" applyNumberFormat="1" applyFont="1" applyFill="1" applyBorder="1" applyProtection="1">
      <alignment vertical="center"/>
      <protection locked="0"/>
    </xf>
    <xf numFmtId="0" fontId="4" fillId="2" borderId="0" xfId="0" applyFont="1" applyFill="1">
      <alignment vertical="center"/>
    </xf>
    <xf numFmtId="0" fontId="5" fillId="3" borderId="0" xfId="0" applyFont="1" applyFill="1">
      <alignment vertical="center"/>
    </xf>
    <xf numFmtId="0" fontId="9" fillId="3" borderId="0" xfId="0" applyFont="1" applyFill="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pplyAlignment="1">
      <alignment horizontal="center" vertical="center"/>
    </xf>
    <xf numFmtId="49" fontId="0" fillId="0" borderId="0" xfId="0" applyNumberFormat="1">
      <alignment vertical="center"/>
    </xf>
    <xf numFmtId="0" fontId="3" fillId="0" borderId="0" xfId="0" applyFont="1" applyAlignment="1">
      <alignment horizontal="center" vertical="center"/>
    </xf>
    <xf numFmtId="0" fontId="0" fillId="0" borderId="0" xfId="0" applyAlignment="1">
      <alignment horizontal="left" vertical="center" indent="1"/>
    </xf>
    <xf numFmtId="0" fontId="14" fillId="0" borderId="0" xfId="0" applyFont="1">
      <alignment vertical="center"/>
    </xf>
    <xf numFmtId="0" fontId="3" fillId="0" borderId="0" xfId="0" applyFont="1" applyAlignment="1">
      <alignment vertical="center" shrinkToFit="1"/>
    </xf>
    <xf numFmtId="49" fontId="0" fillId="0" borderId="1" xfId="0" applyNumberFormat="1" applyBorder="1">
      <alignment vertical="center"/>
    </xf>
    <xf numFmtId="49" fontId="16" fillId="0" borderId="2" xfId="0" applyNumberFormat="1" applyFont="1" applyBorder="1" applyAlignment="1">
      <alignment vertical="top"/>
    </xf>
    <xf numFmtId="49" fontId="0" fillId="0" borderId="2" xfId="0" applyNumberFormat="1" applyBorder="1">
      <alignment vertical="center"/>
    </xf>
    <xf numFmtId="49" fontId="0" fillId="0" borderId="3" xfId="0" applyNumberFormat="1" applyBorder="1">
      <alignment vertical="center"/>
    </xf>
    <xf numFmtId="49" fontId="14" fillId="0" borderId="0" xfId="0" applyNumberFormat="1" applyFont="1" applyAlignment="1">
      <alignment horizontal="center" vertical="center"/>
    </xf>
    <xf numFmtId="0" fontId="0" fillId="0" borderId="0" xfId="0" applyAlignment="1">
      <alignment vertical="center" shrinkToFit="1"/>
    </xf>
    <xf numFmtId="49" fontId="0" fillId="0" borderId="4" xfId="0" applyNumberFormat="1" applyBorder="1">
      <alignment vertical="center"/>
    </xf>
    <xf numFmtId="49" fontId="0" fillId="0" borderId="5" xfId="0" applyNumberFormat="1" applyBorder="1">
      <alignment vertical="center"/>
    </xf>
    <xf numFmtId="49" fontId="14" fillId="0" borderId="4" xfId="0" applyNumberFormat="1" applyFont="1" applyBorder="1" applyAlignment="1">
      <alignment horizontal="center" vertical="center"/>
    </xf>
    <xf numFmtId="49" fontId="17" fillId="0" borderId="0" xfId="0" applyNumberFormat="1" applyFont="1">
      <alignment vertical="center"/>
    </xf>
    <xf numFmtId="49" fontId="14" fillId="0" borderId="0" xfId="0" applyNumberFormat="1" applyFont="1">
      <alignment vertical="center"/>
    </xf>
    <xf numFmtId="49" fontId="14" fillId="0" borderId="5" xfId="0" applyNumberFormat="1" applyFont="1" applyBorder="1">
      <alignment vertical="center"/>
    </xf>
    <xf numFmtId="49" fontId="0" fillId="0" borderId="0" xfId="0" applyNumberFormat="1" applyAlignment="1">
      <alignment horizontal="left" vertical="center"/>
    </xf>
    <xf numFmtId="49" fontId="14" fillId="0" borderId="4" xfId="0" applyNumberFormat="1" applyFont="1" applyBorder="1">
      <alignment vertical="center"/>
    </xf>
    <xf numFmtId="0" fontId="14" fillId="0" borderId="6" xfId="0" applyFont="1" applyBorder="1" applyAlignment="1">
      <alignment horizontal="center" vertical="center"/>
    </xf>
    <xf numFmtId="176" fontId="15" fillId="0" borderId="0" xfId="2" applyNumberFormat="1" applyFont="1" applyFill="1" applyBorder="1" applyAlignment="1" applyProtection="1">
      <alignment vertical="center"/>
    </xf>
    <xf numFmtId="0" fontId="15" fillId="0" borderId="0" xfId="0" applyFont="1">
      <alignment vertical="center"/>
    </xf>
    <xf numFmtId="38" fontId="18" fillId="0" borderId="0" xfId="2" applyFont="1" applyFill="1" applyBorder="1" applyAlignment="1" applyProtection="1">
      <alignment vertical="center"/>
    </xf>
    <xf numFmtId="177" fontId="15" fillId="0" borderId="0" xfId="0" applyNumberFormat="1" applyFont="1">
      <alignment vertical="center"/>
    </xf>
    <xf numFmtId="0" fontId="14" fillId="0" borderId="7" xfId="0" applyFont="1" applyBorder="1" applyAlignment="1">
      <alignment horizontal="left" vertical="center"/>
    </xf>
    <xf numFmtId="0" fontId="0" fillId="0" borderId="6" xfId="0" applyBorder="1" applyAlignment="1">
      <alignment horizontal="center" vertical="center"/>
    </xf>
    <xf numFmtId="178" fontId="0" fillId="0" borderId="6" xfId="0" applyNumberFormat="1" applyBorder="1" applyAlignment="1">
      <alignment horizontal="right" vertical="center"/>
    </xf>
    <xf numFmtId="181" fontId="0" fillId="0" borderId="6" xfId="2" applyNumberFormat="1" applyFont="1" applyFill="1" applyBorder="1" applyAlignment="1" applyProtection="1">
      <alignment horizontal="right" vertical="center"/>
    </xf>
    <xf numFmtId="0" fontId="20" fillId="0" borderId="0" xfId="0" applyFont="1">
      <alignment vertical="center"/>
    </xf>
    <xf numFmtId="20" fontId="0" fillId="0" borderId="0" xfId="0" applyNumberFormat="1">
      <alignment vertical="center"/>
    </xf>
    <xf numFmtId="0" fontId="12" fillId="0" borderId="0" xfId="0" applyFo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6" xfId="0" applyBorder="1">
      <alignment vertical="center"/>
    </xf>
    <xf numFmtId="0" fontId="0" fillId="0" borderId="10" xfId="0" applyBorder="1">
      <alignment vertical="center"/>
    </xf>
    <xf numFmtId="0" fontId="0" fillId="0" borderId="11" xfId="0" applyBorder="1">
      <alignment vertical="center"/>
    </xf>
    <xf numFmtId="20" fontId="0" fillId="0" borderId="7" xfId="0" applyNumberFormat="1" applyBorder="1">
      <alignment vertical="center"/>
    </xf>
    <xf numFmtId="38" fontId="18" fillId="0" borderId="7" xfId="2" applyFont="1" applyFill="1" applyBorder="1" applyAlignment="1" applyProtection="1">
      <alignment vertical="center"/>
    </xf>
    <xf numFmtId="38" fontId="18" fillId="0" borderId="9" xfId="2" applyFont="1" applyFill="1" applyBorder="1" applyAlignment="1" applyProtection="1">
      <alignment vertical="center"/>
    </xf>
    <xf numFmtId="0" fontId="0" fillId="0" borderId="12" xfId="0" applyBorder="1">
      <alignment vertical="center"/>
    </xf>
    <xf numFmtId="0" fontId="0" fillId="0" borderId="13" xfId="0" applyBorder="1">
      <alignment vertical="center"/>
    </xf>
    <xf numFmtId="38" fontId="18" fillId="0" borderId="13" xfId="2" applyFont="1" applyFill="1" applyBorder="1" applyAlignment="1" applyProtection="1">
      <alignment vertical="center"/>
    </xf>
    <xf numFmtId="0" fontId="12" fillId="0" borderId="6" xfId="0" applyFont="1" applyBorder="1">
      <alignment vertical="center"/>
    </xf>
    <xf numFmtId="0" fontId="12" fillId="0" borderId="11" xfId="0" applyFont="1" applyBorder="1">
      <alignment vertical="center"/>
    </xf>
    <xf numFmtId="0" fontId="0" fillId="3" borderId="0" xfId="0" applyFill="1">
      <alignment vertical="center"/>
    </xf>
    <xf numFmtId="0" fontId="0" fillId="2" borderId="0" xfId="0" applyFill="1">
      <alignment vertical="center"/>
    </xf>
    <xf numFmtId="49" fontId="0" fillId="2" borderId="0" xfId="0" applyNumberFormat="1" applyFill="1">
      <alignment vertical="center"/>
    </xf>
    <xf numFmtId="0" fontId="0" fillId="2" borderId="0" xfId="0" applyFill="1" applyAlignment="1">
      <alignment horizontal="center" vertical="center"/>
    </xf>
    <xf numFmtId="0" fontId="0" fillId="4" borderId="14" xfId="0" applyFill="1" applyBorder="1">
      <alignment vertical="center"/>
    </xf>
    <xf numFmtId="0" fontId="0" fillId="4" borderId="15" xfId="0" applyFill="1" applyBorder="1">
      <alignment vertical="center"/>
    </xf>
    <xf numFmtId="0" fontId="0" fillId="4" borderId="16" xfId="0" applyFill="1" applyBorder="1">
      <alignment vertical="center"/>
    </xf>
    <xf numFmtId="0" fontId="0" fillId="5" borderId="14" xfId="0" applyFill="1" applyBorder="1">
      <alignment vertical="center"/>
    </xf>
    <xf numFmtId="0" fontId="0" fillId="5" borderId="15" xfId="0" applyFill="1" applyBorder="1">
      <alignment vertical="center"/>
    </xf>
    <xf numFmtId="0" fontId="0" fillId="5" borderId="16" xfId="0" applyFill="1" applyBorder="1">
      <alignment vertical="center"/>
    </xf>
    <xf numFmtId="0" fontId="14" fillId="0" borderId="8" xfId="0" applyFont="1" applyBorder="1">
      <alignment vertical="center"/>
    </xf>
    <xf numFmtId="0" fontId="14" fillId="0" borderId="7" xfId="0" applyFont="1" applyBorder="1">
      <alignment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0" xfId="0" applyBorder="1" applyAlignment="1">
      <alignment horizontal="left" vertical="center" indent="1"/>
    </xf>
    <xf numFmtId="49" fontId="14" fillId="0" borderId="13" xfId="0" applyNumberFormat="1" applyFont="1" applyBorder="1">
      <alignment vertical="center"/>
    </xf>
    <xf numFmtId="49" fontId="14" fillId="0" borderId="6" xfId="0" applyNumberFormat="1" applyFont="1" applyBorder="1">
      <alignment vertical="center"/>
    </xf>
    <xf numFmtId="0" fontId="24" fillId="2" borderId="0" xfId="0" applyFont="1" applyFill="1">
      <alignment vertical="center"/>
    </xf>
    <xf numFmtId="0" fontId="8" fillId="2" borderId="0" xfId="0" applyFont="1" applyFill="1" applyAlignment="1">
      <alignment horizontal="center" vertical="center"/>
    </xf>
    <xf numFmtId="0" fontId="4" fillId="0" borderId="17" xfId="0" applyFont="1" applyBorder="1" applyAlignment="1">
      <alignment horizontal="center" vertical="center"/>
    </xf>
    <xf numFmtId="0" fontId="4" fillId="2" borderId="0" xfId="3" applyFont="1" applyFill="1">
      <alignment vertical="center"/>
    </xf>
    <xf numFmtId="0" fontId="1" fillId="2" borderId="15" xfId="3" applyFill="1" applyBorder="1" applyAlignment="1">
      <alignment horizontal="center" vertical="center"/>
    </xf>
    <xf numFmtId="0" fontId="1" fillId="2" borderId="0" xfId="3" applyFill="1">
      <alignment vertical="center"/>
    </xf>
    <xf numFmtId="0" fontId="21" fillId="2" borderId="0" xfId="3" applyFont="1" applyFill="1">
      <alignment vertical="center"/>
    </xf>
    <xf numFmtId="0" fontId="8" fillId="2" borderId="0" xfId="3" applyFont="1" applyFill="1">
      <alignment vertical="center"/>
    </xf>
    <xf numFmtId="0" fontId="1" fillId="2" borderId="0" xfId="3" applyFill="1" applyAlignment="1">
      <alignment horizontal="center" vertical="center"/>
    </xf>
    <xf numFmtId="0" fontId="0" fillId="2" borderId="0" xfId="3" applyFont="1" applyFill="1">
      <alignment vertical="center"/>
    </xf>
    <xf numFmtId="0" fontId="0" fillId="0" borderId="7" xfId="0" applyBorder="1" applyAlignment="1">
      <alignment horizontal="left" vertical="center" indent="1"/>
    </xf>
    <xf numFmtId="0" fontId="0" fillId="0" borderId="9" xfId="0" applyBorder="1" applyAlignment="1">
      <alignment horizontal="left" vertical="center" indent="1"/>
    </xf>
    <xf numFmtId="0" fontId="15" fillId="0" borderId="7" xfId="0" applyFont="1" applyBorder="1" applyAlignment="1">
      <alignment vertical="center" shrinkToFit="1"/>
    </xf>
    <xf numFmtId="0" fontId="0" fillId="0" borderId="0" xfId="0"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14" fillId="0" borderId="12" xfId="0" applyFont="1" applyBorder="1" applyAlignment="1">
      <alignment vertical="center" shrinkToFit="1"/>
    </xf>
    <xf numFmtId="0" fontId="0" fillId="0" borderId="13" xfId="0" applyBorder="1" applyAlignment="1">
      <alignment vertical="center" shrinkToFit="1"/>
    </xf>
    <xf numFmtId="0" fontId="0" fillId="0" borderId="0" xfId="0" applyAlignment="1">
      <alignment horizontal="center" vertical="center"/>
    </xf>
    <xf numFmtId="0" fontId="0" fillId="0" borderId="11" xfId="0" applyBorder="1" applyAlignment="1">
      <alignment horizontal="center" vertical="center"/>
    </xf>
    <xf numFmtId="0" fontId="11" fillId="0" borderId="0" xfId="0" applyFont="1" applyAlignment="1">
      <alignment vertical="center" shrinkToFit="1"/>
    </xf>
    <xf numFmtId="49" fontId="13" fillId="0" borderId="0" xfId="0" applyNumberFormat="1" applyFont="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top"/>
    </xf>
    <xf numFmtId="179" fontId="0" fillId="0" borderId="0" xfId="0" applyNumberFormat="1" applyAlignment="1">
      <alignment horizontal="center" vertical="top"/>
    </xf>
    <xf numFmtId="179" fontId="0" fillId="0" borderId="0" xfId="0" applyNumberFormat="1" applyAlignment="1">
      <alignment horizontal="left" vertical="center"/>
    </xf>
    <xf numFmtId="0" fontId="0" fillId="0" borderId="0" xfId="0" applyAlignment="1">
      <alignment vertical="top"/>
    </xf>
    <xf numFmtId="179" fontId="0" fillId="0" borderId="0" xfId="0" applyNumberFormat="1" applyAlignment="1">
      <alignment vertical="top"/>
    </xf>
    <xf numFmtId="0" fontId="0" fillId="0" borderId="0" xfId="0" applyAlignment="1">
      <alignment vertical="top" wrapText="1"/>
    </xf>
    <xf numFmtId="0" fontId="28" fillId="2" borderId="0" xfId="0" applyFont="1" applyFill="1">
      <alignment vertical="center"/>
    </xf>
    <xf numFmtId="0" fontId="1" fillId="0" borderId="0" xfId="0" applyFont="1">
      <alignment vertical="center"/>
    </xf>
    <xf numFmtId="179" fontId="0" fillId="0" borderId="0" xfId="0" applyNumberFormat="1" applyAlignment="1">
      <alignment horizontal="center" vertical="center"/>
    </xf>
    <xf numFmtId="0" fontId="27" fillId="6" borderId="0" xfId="0" applyFont="1" applyFill="1">
      <alignment vertical="center"/>
    </xf>
    <xf numFmtId="0" fontId="0" fillId="6" borderId="0" xfId="0" applyFill="1">
      <alignment vertical="center"/>
    </xf>
    <xf numFmtId="0" fontId="14" fillId="6" borderId="0" xfId="0" applyFont="1" applyFill="1">
      <alignment vertical="center"/>
    </xf>
    <xf numFmtId="0" fontId="1" fillId="6" borderId="0" xfId="0" applyFont="1" applyFill="1">
      <alignment vertical="center"/>
    </xf>
    <xf numFmtId="0" fontId="27" fillId="2" borderId="0" xfId="0" applyFont="1" applyFill="1">
      <alignment vertical="center"/>
    </xf>
    <xf numFmtId="0" fontId="0" fillId="0" borderId="36" xfId="0" applyBorder="1" applyAlignment="1">
      <alignment horizontal="center" vertical="center"/>
    </xf>
    <xf numFmtId="0" fontId="0" fillId="0" borderId="47"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4" fillId="6" borderId="0" xfId="0" applyFont="1" applyFill="1">
      <alignment vertical="center"/>
    </xf>
    <xf numFmtId="49" fontId="13" fillId="0" borderId="25" xfId="0" applyNumberFormat="1" applyFont="1" applyBorder="1" applyAlignment="1">
      <alignment horizontal="center" vertical="center"/>
    </xf>
    <xf numFmtId="0" fontId="4" fillId="6" borderId="0" xfId="0" applyFont="1" applyFill="1" applyAlignment="1">
      <alignment horizontal="center" vertical="center"/>
    </xf>
    <xf numFmtId="49" fontId="0" fillId="6" borderId="0" xfId="0" applyNumberFormat="1" applyFill="1" applyAlignment="1" applyProtection="1">
      <alignment horizontal="center" vertical="center"/>
      <protection locked="0"/>
    </xf>
    <xf numFmtId="49" fontId="0" fillId="6" borderId="0" xfId="0" applyNumberFormat="1" applyFill="1" applyAlignment="1" applyProtection="1">
      <alignment horizontal="left" vertical="center"/>
      <protection locked="0"/>
    </xf>
    <xf numFmtId="0" fontId="28" fillId="6" borderId="0" xfId="0" applyFont="1" applyFill="1">
      <alignment vertical="center"/>
    </xf>
    <xf numFmtId="0" fontId="26" fillId="0" borderId="0" xfId="5" applyFont="1" applyProtection="1">
      <protection locked="0"/>
    </xf>
    <xf numFmtId="49" fontId="28" fillId="6" borderId="0" xfId="0" applyNumberFormat="1" applyFont="1" applyFill="1" applyAlignment="1">
      <alignment horizontal="left" vertical="center"/>
    </xf>
    <xf numFmtId="49" fontId="0" fillId="0" borderId="14" xfId="0" applyNumberFormat="1" applyBorder="1" applyAlignment="1" applyProtection="1">
      <alignment vertical="center" shrinkToFit="1"/>
      <protection locked="0"/>
    </xf>
    <xf numFmtId="49" fontId="0" fillId="0" borderId="15" xfId="0" applyNumberFormat="1" applyBorder="1" applyAlignment="1" applyProtection="1">
      <alignment vertical="center" shrinkToFit="1"/>
      <protection locked="0"/>
    </xf>
    <xf numFmtId="49" fontId="0" fillId="0" borderId="16" xfId="0" applyNumberFormat="1" applyBorder="1" applyAlignment="1" applyProtection="1">
      <alignment vertical="center" shrinkToFit="1"/>
      <protection locked="0"/>
    </xf>
    <xf numFmtId="183" fontId="3" fillId="0" borderId="14" xfId="2" applyNumberFormat="1" applyFont="1" applyFill="1" applyBorder="1" applyAlignment="1" applyProtection="1">
      <alignment vertical="center" shrinkToFit="1"/>
      <protection locked="0"/>
    </xf>
    <xf numFmtId="183" fontId="3" fillId="0" borderId="15" xfId="2" applyNumberFormat="1" applyFont="1" applyFill="1" applyBorder="1" applyAlignment="1" applyProtection="1">
      <alignment vertical="center" shrinkToFit="1"/>
      <protection locked="0"/>
    </xf>
    <xf numFmtId="183" fontId="3" fillId="0" borderId="16" xfId="2" applyNumberFormat="1" applyFont="1" applyFill="1" applyBorder="1" applyAlignment="1" applyProtection="1">
      <alignment vertical="center" shrinkToFit="1"/>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45" xfId="0" applyNumberFormat="1" applyBorder="1" applyAlignment="1" applyProtection="1">
      <alignment horizontal="center" vertical="center"/>
      <protection locked="0"/>
    </xf>
    <xf numFmtId="0" fontId="0" fillId="2" borderId="0" xfId="0" applyFill="1" applyAlignment="1">
      <alignment horizontal="center" vertical="center"/>
    </xf>
    <xf numFmtId="49" fontId="0" fillId="0" borderId="15"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0" fontId="0" fillId="2" borderId="37" xfId="0" applyFill="1" applyBorder="1" applyAlignment="1">
      <alignment horizontal="center" vertical="center"/>
    </xf>
    <xf numFmtId="0" fontId="0" fillId="2" borderId="44" xfId="0" applyFill="1" applyBorder="1" applyAlignment="1">
      <alignment horizontal="center" vertical="center"/>
    </xf>
    <xf numFmtId="0" fontId="0" fillId="4" borderId="14" xfId="0" applyFill="1" applyBorder="1" applyAlignment="1" applyProtection="1">
      <alignment horizontal="center" vertical="center" shrinkToFit="1"/>
      <protection locked="0"/>
    </xf>
    <xf numFmtId="0" fontId="0" fillId="4" borderId="16"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83" fontId="0" fillId="5" borderId="36" xfId="2" applyNumberFormat="1" applyFont="1" applyFill="1" applyBorder="1" applyAlignment="1">
      <alignment vertical="center" shrinkToFit="1"/>
    </xf>
    <xf numFmtId="183" fontId="0" fillId="5" borderId="25" xfId="2" applyNumberFormat="1" applyFont="1" applyFill="1" applyBorder="1" applyAlignment="1">
      <alignment vertical="center" shrinkToFit="1"/>
    </xf>
    <xf numFmtId="0" fontId="0" fillId="2" borderId="0" xfId="0" applyFill="1" applyAlignment="1">
      <alignment vertical="center" wrapText="1"/>
    </xf>
    <xf numFmtId="183" fontId="0" fillId="5" borderId="27" xfId="2" applyNumberFormat="1" applyFont="1" applyFill="1" applyBorder="1" applyAlignment="1">
      <alignment vertical="center" shrinkToFit="1"/>
    </xf>
    <xf numFmtId="0" fontId="0" fillId="2" borderId="25" xfId="0" applyFill="1" applyBorder="1" applyAlignment="1">
      <alignment horizontal="center" vertical="center"/>
    </xf>
    <xf numFmtId="0" fontId="0" fillId="2" borderId="27" xfId="0" applyFill="1" applyBorder="1" applyAlignment="1">
      <alignment horizontal="center" vertical="center"/>
    </xf>
    <xf numFmtId="0" fontId="0" fillId="2" borderId="26" xfId="0" applyFill="1" applyBorder="1" applyAlignment="1">
      <alignment horizontal="center" vertical="center"/>
    </xf>
    <xf numFmtId="183" fontId="0" fillId="0" borderId="28" xfId="2" applyNumberFormat="1" applyFont="1" applyBorder="1" applyAlignment="1" applyProtection="1">
      <alignment vertical="center" shrinkToFit="1"/>
      <protection locked="0"/>
    </xf>
    <xf numFmtId="183" fontId="0" fillId="0" borderId="29" xfId="2" applyNumberFormat="1" applyFont="1" applyBorder="1" applyAlignment="1" applyProtection="1">
      <alignment vertical="center" shrinkToFit="1"/>
      <protection locked="0"/>
    </xf>
    <xf numFmtId="183" fontId="0" fillId="0" borderId="30" xfId="2" applyNumberFormat="1" applyFont="1" applyBorder="1" applyAlignment="1" applyProtection="1">
      <alignment vertical="center" shrinkToFit="1"/>
      <protection locked="0"/>
    </xf>
    <xf numFmtId="183" fontId="0" fillId="0" borderId="31" xfId="2" applyNumberFormat="1" applyFont="1" applyBorder="1" applyAlignment="1" applyProtection="1">
      <alignment vertical="center" shrinkToFit="1"/>
      <protection locked="0"/>
    </xf>
    <xf numFmtId="183" fontId="0" fillId="0" borderId="32" xfId="2" applyNumberFormat="1" applyFont="1" applyBorder="1" applyAlignment="1" applyProtection="1">
      <alignment vertical="center" shrinkToFit="1"/>
      <protection locked="0"/>
    </xf>
    <xf numFmtId="183" fontId="0" fillId="0" borderId="33" xfId="2" applyNumberFormat="1" applyFont="1" applyBorder="1" applyAlignment="1" applyProtection="1">
      <alignment vertical="center" shrinkToFit="1"/>
      <protection locked="0"/>
    </xf>
    <xf numFmtId="183" fontId="0" fillId="0" borderId="34" xfId="2" applyNumberFormat="1" applyFont="1" applyBorder="1" applyAlignment="1" applyProtection="1">
      <alignment vertical="center" shrinkToFit="1"/>
      <protection locked="0"/>
    </xf>
    <xf numFmtId="183" fontId="0" fillId="0" borderId="35" xfId="2" applyNumberFormat="1" applyFont="1" applyBorder="1" applyAlignment="1" applyProtection="1">
      <alignment vertical="center" shrinkToFit="1"/>
      <protection locked="0"/>
    </xf>
    <xf numFmtId="183" fontId="0" fillId="4" borderId="28" xfId="2" applyNumberFormat="1" applyFont="1" applyFill="1" applyBorder="1" applyAlignment="1" applyProtection="1">
      <alignment vertical="center" shrinkToFit="1"/>
      <protection locked="0"/>
    </xf>
    <xf numFmtId="183" fontId="0" fillId="4" borderId="29" xfId="2" applyNumberFormat="1" applyFont="1" applyFill="1" applyBorder="1" applyAlignment="1" applyProtection="1">
      <alignment vertical="center" shrinkToFit="1"/>
      <protection locked="0"/>
    </xf>
    <xf numFmtId="183" fontId="0" fillId="4" borderId="30" xfId="2" applyNumberFormat="1" applyFont="1" applyFill="1" applyBorder="1" applyAlignment="1" applyProtection="1">
      <alignment vertical="center" shrinkToFit="1"/>
      <protection locked="0"/>
    </xf>
    <xf numFmtId="183" fontId="0" fillId="4" borderId="31" xfId="2" applyNumberFormat="1" applyFont="1" applyFill="1" applyBorder="1" applyAlignment="1" applyProtection="1">
      <alignment vertical="center" shrinkToFit="1"/>
      <protection locked="0"/>
    </xf>
    <xf numFmtId="183" fontId="0" fillId="4" borderId="32" xfId="2" applyNumberFormat="1" applyFont="1" applyFill="1" applyBorder="1" applyAlignment="1" applyProtection="1">
      <alignment vertical="center" shrinkToFit="1"/>
      <protection locked="0"/>
    </xf>
    <xf numFmtId="183" fontId="0" fillId="4" borderId="33" xfId="2" applyNumberFormat="1" applyFont="1" applyFill="1" applyBorder="1" applyAlignment="1" applyProtection="1">
      <alignment vertical="center" shrinkToFit="1"/>
      <protection locked="0"/>
    </xf>
    <xf numFmtId="183" fontId="0" fillId="4" borderId="34" xfId="2" applyNumberFormat="1" applyFont="1" applyFill="1" applyBorder="1" applyAlignment="1" applyProtection="1">
      <alignment vertical="center" shrinkToFit="1"/>
      <protection locked="0"/>
    </xf>
    <xf numFmtId="183" fontId="0" fillId="4" borderId="35" xfId="2" applyNumberFormat="1" applyFont="1" applyFill="1" applyBorder="1" applyAlignment="1" applyProtection="1">
      <alignment vertical="center" shrinkToFit="1"/>
      <protection locked="0"/>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2" borderId="25" xfId="0" applyFill="1" applyBorder="1" applyAlignment="1">
      <alignment horizontal="center" vertical="center" wrapText="1"/>
    </xf>
    <xf numFmtId="0" fontId="7" fillId="3" borderId="0" xfId="0" applyFont="1" applyFill="1">
      <alignment vertical="center"/>
    </xf>
    <xf numFmtId="49" fontId="0" fillId="0" borderId="14" xfId="0" applyNumberFormat="1" applyBorder="1" applyAlignment="1" applyProtection="1">
      <alignment horizontal="left" vertical="center" shrinkToFit="1"/>
      <protection locked="0"/>
    </xf>
    <xf numFmtId="49" fontId="0" fillId="0" borderId="15" xfId="0" applyNumberFormat="1" applyBorder="1" applyAlignment="1" applyProtection="1">
      <alignment horizontal="left" vertical="center" shrinkToFit="1"/>
      <protection locked="0"/>
    </xf>
    <xf numFmtId="49" fontId="0" fillId="0" borderId="16" xfId="0" applyNumberFormat="1" applyBorder="1" applyAlignment="1" applyProtection="1">
      <alignment horizontal="left" vertical="center" shrinkToFit="1"/>
      <protection locked="0"/>
    </xf>
    <xf numFmtId="49" fontId="0" fillId="0" borderId="38" xfId="0" applyNumberFormat="1" applyBorder="1" applyAlignment="1" applyProtection="1">
      <alignment vertical="center" shrinkToFit="1"/>
      <protection locked="0"/>
    </xf>
    <xf numFmtId="49" fontId="0" fillId="0" borderId="39" xfId="0" applyNumberFormat="1" applyBorder="1" applyAlignment="1" applyProtection="1">
      <alignment vertical="center" shrinkToFit="1"/>
      <protection locked="0"/>
    </xf>
    <xf numFmtId="49" fontId="0" fillId="0" borderId="40" xfId="0" applyNumberFormat="1" applyBorder="1" applyAlignment="1" applyProtection="1">
      <alignment vertical="center" shrinkToFit="1"/>
      <protection locked="0"/>
    </xf>
    <xf numFmtId="49" fontId="0" fillId="0" borderId="41" xfId="0" applyNumberFormat="1" applyBorder="1" applyAlignment="1" applyProtection="1">
      <alignment vertical="center" shrinkToFit="1"/>
      <protection locked="0"/>
    </xf>
    <xf numFmtId="49" fontId="0" fillId="0" borderId="42" xfId="0" applyNumberFormat="1" applyBorder="1" applyAlignment="1" applyProtection="1">
      <alignment vertical="center" shrinkToFit="1"/>
      <protection locked="0"/>
    </xf>
    <xf numFmtId="49" fontId="0" fillId="0" borderId="43" xfId="0" applyNumberFormat="1" applyBorder="1" applyAlignment="1" applyProtection="1">
      <alignment vertical="center" shrinkToFit="1"/>
      <protection locked="0"/>
    </xf>
    <xf numFmtId="49" fontId="3" fillId="0" borderId="38" xfId="0" applyNumberFormat="1" applyFont="1" applyBorder="1" applyAlignment="1" applyProtection="1">
      <alignment vertical="center" shrinkToFit="1"/>
      <protection locked="0"/>
    </xf>
    <xf numFmtId="49" fontId="3" fillId="0" borderId="39" xfId="0" applyNumberFormat="1" applyFont="1" applyBorder="1" applyAlignment="1" applyProtection="1">
      <alignment vertical="center" shrinkToFit="1"/>
      <protection locked="0"/>
    </xf>
    <xf numFmtId="49" fontId="3" fillId="0" borderId="40" xfId="0" applyNumberFormat="1" applyFont="1" applyBorder="1" applyAlignment="1" applyProtection="1">
      <alignment vertical="center" shrinkToFit="1"/>
      <protection locked="0"/>
    </xf>
    <xf numFmtId="0" fontId="30" fillId="6" borderId="8" xfId="4" applyFont="1" applyFill="1" applyBorder="1" applyAlignment="1">
      <alignment horizontal="center" vertical="center" textRotation="255" shrinkToFit="1"/>
    </xf>
    <xf numFmtId="0" fontId="30" fillId="6" borderId="9" xfId="4" applyFont="1" applyFill="1" applyBorder="1" applyAlignment="1">
      <alignment horizontal="center" vertical="center" textRotation="255" shrinkToFit="1"/>
    </xf>
    <xf numFmtId="0" fontId="30" fillId="6" borderId="12" xfId="4" applyFont="1" applyFill="1" applyBorder="1" applyAlignment="1">
      <alignment horizontal="center" vertical="center" textRotation="255" shrinkToFit="1"/>
    </xf>
    <xf numFmtId="0" fontId="30" fillId="6" borderId="13" xfId="4" applyFont="1" applyFill="1" applyBorder="1" applyAlignment="1">
      <alignment horizontal="center" vertical="center" textRotation="255" shrinkToFit="1"/>
    </xf>
    <xf numFmtId="0" fontId="30" fillId="6" borderId="10" xfId="4" applyFont="1" applyFill="1" applyBorder="1" applyAlignment="1">
      <alignment horizontal="center" vertical="center" textRotation="255" shrinkToFit="1"/>
    </xf>
    <xf numFmtId="0" fontId="30" fillId="6" borderId="11" xfId="4" applyFont="1" applyFill="1" applyBorder="1" applyAlignment="1">
      <alignment horizontal="center" vertical="center" textRotation="255" shrinkToFit="1"/>
    </xf>
    <xf numFmtId="183" fontId="0" fillId="0" borderId="14" xfId="2" applyNumberFormat="1" applyFont="1" applyBorder="1" applyAlignment="1" applyProtection="1">
      <alignment vertical="center" shrinkToFit="1"/>
      <protection locked="0"/>
    </xf>
    <xf numFmtId="183" fontId="0" fillId="0" borderId="15" xfId="2" applyNumberFormat="1" applyFont="1" applyBorder="1" applyAlignment="1" applyProtection="1">
      <alignment vertical="center" shrinkToFit="1"/>
      <protection locked="0"/>
    </xf>
    <xf numFmtId="183" fontId="0" fillId="0" borderId="16" xfId="2" applyNumberFormat="1" applyFont="1" applyBorder="1" applyAlignment="1" applyProtection="1">
      <alignment vertical="center" shrinkToFit="1"/>
      <protection locked="0"/>
    </xf>
    <xf numFmtId="179" fontId="0" fillId="0" borderId="14" xfId="0" applyNumberFormat="1" applyBorder="1" applyAlignment="1" applyProtection="1">
      <alignment vertical="center" shrinkToFit="1"/>
      <protection locked="0"/>
    </xf>
    <xf numFmtId="179" fontId="0" fillId="0" borderId="15" xfId="0" applyNumberFormat="1" applyBorder="1" applyAlignment="1" applyProtection="1">
      <alignment vertical="center" shrinkToFit="1"/>
      <protection locked="0"/>
    </xf>
    <xf numFmtId="179" fontId="0" fillId="0" borderId="16" xfId="0" applyNumberFormat="1" applyBorder="1" applyAlignment="1" applyProtection="1">
      <alignment vertical="center" shrinkToFit="1"/>
      <protection locked="0"/>
    </xf>
    <xf numFmtId="183" fontId="3" fillId="4" borderId="14" xfId="2" applyNumberFormat="1" applyFont="1" applyFill="1" applyBorder="1" applyAlignment="1" applyProtection="1">
      <alignment vertical="center" shrinkToFit="1"/>
      <protection locked="0"/>
    </xf>
    <xf numFmtId="183" fontId="3" fillId="4" borderId="15" xfId="2" applyNumberFormat="1" applyFont="1" applyFill="1" applyBorder="1" applyAlignment="1" applyProtection="1">
      <alignment vertical="center" shrinkToFit="1"/>
      <protection locked="0"/>
    </xf>
    <xf numFmtId="183" fontId="3" fillId="4" borderId="16" xfId="2" applyNumberFormat="1" applyFont="1" applyFill="1" applyBorder="1" applyAlignment="1" applyProtection="1">
      <alignment vertical="center" shrinkToFit="1"/>
      <protection locked="0"/>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0" xfId="0" applyFill="1">
      <alignment vertical="center"/>
    </xf>
    <xf numFmtId="0" fontId="1" fillId="6" borderId="25" xfId="0" applyFont="1" applyFill="1" applyBorder="1" applyAlignment="1">
      <alignment horizontal="center" vertical="center" shrinkToFit="1"/>
    </xf>
    <xf numFmtId="0" fontId="1" fillId="6" borderId="25" xfId="0" applyFont="1" applyFill="1" applyBorder="1" applyAlignment="1">
      <alignment vertical="center" shrinkToFit="1"/>
    </xf>
    <xf numFmtId="0" fontId="1" fillId="6" borderId="26" xfId="0" applyFont="1" applyFill="1" applyBorder="1" applyAlignment="1">
      <alignment vertical="center" shrinkToFit="1"/>
    </xf>
    <xf numFmtId="0" fontId="26" fillId="6" borderId="27" xfId="4" applyFont="1" applyFill="1" applyBorder="1" applyAlignment="1">
      <alignment horizontal="center" vertical="center" shrinkToFit="1"/>
    </xf>
    <xf numFmtId="0" fontId="26" fillId="6" borderId="25" xfId="4" applyFont="1" applyFill="1" applyBorder="1" applyAlignment="1">
      <alignment horizontal="center" vertical="center" shrinkToFit="1"/>
    </xf>
    <xf numFmtId="0" fontId="1" fillId="6" borderId="25" xfId="0" applyFont="1" applyFill="1" applyBorder="1" applyAlignment="1">
      <alignment horizontal="center" vertical="center"/>
    </xf>
    <xf numFmtId="0" fontId="1" fillId="6" borderId="25" xfId="0" applyFont="1" applyFill="1" applyBorder="1">
      <alignment vertical="center"/>
    </xf>
    <xf numFmtId="49" fontId="1" fillId="6" borderId="25" xfId="0" applyNumberFormat="1" applyFont="1" applyFill="1" applyBorder="1" applyAlignment="1">
      <alignment horizontal="center" vertical="center"/>
    </xf>
    <xf numFmtId="0" fontId="29" fillId="2" borderId="0" xfId="0" applyFont="1" applyFill="1">
      <alignment vertical="center"/>
    </xf>
    <xf numFmtId="0" fontId="28" fillId="0" borderId="7" xfId="0" applyFont="1" applyBorder="1" applyAlignment="1">
      <alignment vertical="center" wrapText="1"/>
    </xf>
    <xf numFmtId="0" fontId="28" fillId="0" borderId="6" xfId="0" applyFont="1" applyBorder="1" applyAlignment="1">
      <alignment vertical="center" wrapText="1"/>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52" xfId="0" applyBorder="1" applyAlignment="1">
      <alignment horizontal="center" vertical="center"/>
    </xf>
    <xf numFmtId="0" fontId="0" fillId="0" borderId="36" xfId="0"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26" fillId="0" borderId="27" xfId="4" applyFont="1" applyBorder="1" applyAlignment="1">
      <alignment horizontal="center" vertical="center"/>
    </xf>
    <xf numFmtId="0" fontId="26" fillId="0" borderId="25" xfId="4" applyFont="1" applyBorder="1" applyAlignment="1">
      <alignment horizontal="center" vertical="center"/>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14" fillId="0" borderId="8" xfId="0" applyFont="1" applyBorder="1">
      <alignment vertical="center"/>
    </xf>
    <xf numFmtId="0" fontId="14" fillId="0" borderId="7"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6" xfId="0" applyFont="1" applyBorder="1">
      <alignment vertical="center"/>
    </xf>
    <xf numFmtId="0" fontId="14" fillId="0" borderId="11" xfId="0" applyFont="1" applyBorder="1">
      <alignment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14" fillId="0" borderId="8" xfId="0" applyFont="1" applyBorder="1" applyAlignment="1">
      <alignment horizontal="left" vertical="center" indent="1"/>
    </xf>
    <xf numFmtId="0" fontId="14" fillId="0" borderId="7" xfId="0" applyFont="1" applyBorder="1" applyAlignment="1">
      <alignment horizontal="left" vertical="center" indent="1"/>
    </xf>
    <xf numFmtId="0" fontId="14" fillId="0" borderId="9" xfId="0" applyFont="1" applyBorder="1" applyAlignment="1">
      <alignment horizontal="left" vertical="center" indent="1"/>
    </xf>
    <xf numFmtId="0" fontId="0" fillId="0" borderId="37" xfId="0" applyBorder="1" applyAlignment="1">
      <alignment horizontal="center" vertical="center"/>
    </xf>
    <xf numFmtId="0" fontId="1" fillId="0" borderId="25" xfId="0" applyFont="1" applyBorder="1" applyAlignment="1">
      <alignment horizontal="center" vertical="center"/>
    </xf>
    <xf numFmtId="49" fontId="1" fillId="0" borderId="25" xfId="0" applyNumberFormat="1" applyFont="1" applyBorder="1" applyAlignment="1">
      <alignment horizontal="center" vertical="center"/>
    </xf>
    <xf numFmtId="0" fontId="1" fillId="0" borderId="25" xfId="0" applyFont="1" applyBorder="1" applyProtection="1">
      <alignment vertical="center"/>
      <protection locked="0"/>
    </xf>
    <xf numFmtId="49" fontId="14" fillId="0" borderId="8" xfId="0" applyNumberFormat="1" applyFont="1" applyBorder="1" applyAlignment="1">
      <alignment horizontal="center" vertical="center" shrinkToFit="1"/>
    </xf>
    <xf numFmtId="49" fontId="14" fillId="0" borderId="7" xfId="0" applyNumberFormat="1" applyFont="1" applyBorder="1" applyAlignment="1">
      <alignment horizontal="center" vertical="center" shrinkToFit="1"/>
    </xf>
    <xf numFmtId="49" fontId="14" fillId="0" borderId="9" xfId="0" applyNumberFormat="1" applyFont="1" applyBorder="1" applyAlignment="1">
      <alignment horizontal="center" vertical="center" shrinkToFit="1"/>
    </xf>
    <xf numFmtId="49" fontId="14" fillId="0" borderId="10" xfId="0" applyNumberFormat="1" applyFont="1" applyBorder="1" applyAlignment="1">
      <alignment horizontal="center" vertical="center" shrinkToFit="1"/>
    </xf>
    <xf numFmtId="49" fontId="14" fillId="0" borderId="6" xfId="0" applyNumberFormat="1" applyFont="1" applyBorder="1" applyAlignment="1">
      <alignment horizontal="center" vertical="center" shrinkToFit="1"/>
    </xf>
    <xf numFmtId="49" fontId="14" fillId="0" borderId="11" xfId="0" applyNumberFormat="1" applyFont="1" applyBorder="1" applyAlignment="1">
      <alignment horizontal="center" vertical="center" shrinkToFit="1"/>
    </xf>
    <xf numFmtId="0" fontId="1" fillId="0" borderId="26" xfId="0" applyFont="1" applyBorder="1" applyProtection="1">
      <alignment vertical="center"/>
      <protection locked="0"/>
    </xf>
    <xf numFmtId="49" fontId="13" fillId="0" borderId="26" xfId="0" applyNumberFormat="1" applyFont="1" applyBorder="1" applyAlignment="1">
      <alignment horizontal="center" vertical="center"/>
    </xf>
    <xf numFmtId="49" fontId="13" fillId="0" borderId="18" xfId="0" applyNumberFormat="1" applyFont="1" applyBorder="1" applyAlignment="1">
      <alignment horizontal="center" vertical="center"/>
    </xf>
    <xf numFmtId="183" fontId="14" fillId="0" borderId="8" xfId="0" applyNumberFormat="1" applyFont="1" applyBorder="1" applyAlignment="1">
      <alignment horizontal="center" vertical="center"/>
    </xf>
    <xf numFmtId="183" fontId="14" fillId="0" borderId="7" xfId="0" applyNumberFormat="1" applyFont="1" applyBorder="1" applyAlignment="1">
      <alignment horizontal="center" vertical="center"/>
    </xf>
    <xf numFmtId="183" fontId="14" fillId="0" borderId="9" xfId="0" applyNumberFormat="1" applyFont="1" applyBorder="1" applyAlignment="1">
      <alignment horizontal="center" vertical="center"/>
    </xf>
    <xf numFmtId="183" fontId="14" fillId="0" borderId="10" xfId="0" applyNumberFormat="1" applyFont="1" applyBorder="1" applyAlignment="1">
      <alignment horizontal="center" vertical="center"/>
    </xf>
    <xf numFmtId="183" fontId="14" fillId="0" borderId="6" xfId="0" applyNumberFormat="1" applyFont="1" applyBorder="1" applyAlignment="1">
      <alignment horizontal="center" vertical="center"/>
    </xf>
    <xf numFmtId="183" fontId="14" fillId="0" borderId="11" xfId="0" applyNumberFormat="1" applyFont="1" applyBorder="1" applyAlignment="1">
      <alignment horizontal="center" vertical="center"/>
    </xf>
    <xf numFmtId="0" fontId="14" fillId="0" borderId="10" xfId="0" applyFont="1" applyBorder="1" applyAlignment="1">
      <alignment horizontal="left" vertical="center" indent="1"/>
    </xf>
    <xf numFmtId="0" fontId="14" fillId="0" borderId="6" xfId="0" applyFont="1" applyBorder="1" applyAlignment="1">
      <alignment horizontal="left" vertical="center" indent="1"/>
    </xf>
    <xf numFmtId="0" fontId="14" fillId="0" borderId="9"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49" fontId="0" fillId="0" borderId="8"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10" xfId="0" applyNumberForma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11" xfId="0" applyNumberFormat="1" applyBorder="1" applyAlignment="1">
      <alignment horizontal="center" vertical="center" shrinkToFit="1"/>
    </xf>
    <xf numFmtId="0" fontId="0" fillId="0" borderId="6" xfId="0" applyBorder="1" applyAlignment="1">
      <alignment horizontal="center" vertical="center"/>
    </xf>
    <xf numFmtId="0" fontId="30" fillId="0" borderId="25" xfId="4" applyFont="1" applyBorder="1" applyAlignment="1">
      <alignment horizontal="center" vertical="center" textRotation="255"/>
    </xf>
    <xf numFmtId="0" fontId="14" fillId="0" borderId="11" xfId="0" applyFont="1" applyBorder="1" applyAlignment="1">
      <alignment horizontal="left" vertical="center" indent="1"/>
    </xf>
    <xf numFmtId="183" fontId="18" fillId="0" borderId="8" xfId="0" applyNumberFormat="1" applyFont="1" applyBorder="1">
      <alignment vertical="center"/>
    </xf>
    <xf numFmtId="183" fontId="18" fillId="0" borderId="7" xfId="0" applyNumberFormat="1" applyFont="1" applyBorder="1">
      <alignment vertical="center"/>
    </xf>
    <xf numFmtId="183" fontId="18" fillId="0" borderId="9" xfId="0" applyNumberFormat="1" applyFont="1" applyBorder="1">
      <alignment vertical="center"/>
    </xf>
    <xf numFmtId="183" fontId="18" fillId="0" borderId="10" xfId="0" applyNumberFormat="1" applyFont="1" applyBorder="1">
      <alignment vertical="center"/>
    </xf>
    <xf numFmtId="183" fontId="18" fillId="0" borderId="6" xfId="0" applyNumberFormat="1" applyFont="1" applyBorder="1">
      <alignment vertical="center"/>
    </xf>
    <xf numFmtId="183" fontId="18" fillId="0" borderId="11" xfId="0" applyNumberFormat="1" applyFont="1" applyBorder="1">
      <alignment vertical="center"/>
    </xf>
    <xf numFmtId="0" fontId="22" fillId="0" borderId="0" xfId="0" applyFont="1" applyAlignment="1">
      <alignment horizontal="left" vertical="center" shrinkToFit="1"/>
    </xf>
    <xf numFmtId="0" fontId="0" fillId="0" borderId="10"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2" xfId="0" applyBorder="1" applyAlignment="1">
      <alignment horizontal="center" vertical="center"/>
    </xf>
    <xf numFmtId="0" fontId="14" fillId="0" borderId="10" xfId="0" applyFont="1" applyBorder="1" applyAlignment="1">
      <alignment horizontal="center" vertical="center"/>
    </xf>
    <xf numFmtId="31" fontId="3" fillId="0" borderId="0" xfId="0" applyNumberFormat="1" applyFont="1" applyAlignment="1">
      <alignment horizontal="right" vertical="center"/>
    </xf>
    <xf numFmtId="0" fontId="0" fillId="0" borderId="0" xfId="0" applyAlignment="1">
      <alignment horizontal="center" vertical="center" shrinkToFit="1"/>
    </xf>
    <xf numFmtId="0" fontId="3" fillId="0" borderId="0" xfId="0" applyFont="1" applyAlignment="1">
      <alignment vertical="center" shrinkToFit="1"/>
    </xf>
    <xf numFmtId="0" fontId="0" fillId="0" borderId="0" xfId="0" applyAlignment="1">
      <alignment vertical="center" shrinkToFit="1"/>
    </xf>
    <xf numFmtId="0" fontId="13" fillId="0" borderId="0" xfId="0" applyFont="1" applyAlignment="1">
      <alignment horizontal="center" vertical="center" shrinkToFit="1"/>
    </xf>
    <xf numFmtId="0" fontId="13" fillId="0" borderId="0" xfId="0" applyFont="1" applyAlignment="1">
      <alignment horizontal="lef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3" xfId="0" applyBorder="1" applyAlignment="1">
      <alignment horizontal="center" vertical="center" shrinkToFit="1"/>
    </xf>
    <xf numFmtId="0" fontId="0" fillId="0" borderId="0" xfId="0" applyAlignment="1">
      <alignment horizontal="left" vertical="center" shrinkToFit="1"/>
    </xf>
    <xf numFmtId="0" fontId="19" fillId="0" borderId="8" xfId="0" applyFont="1" applyBorder="1" applyAlignment="1">
      <alignment horizontal="left" vertical="center" indent="1"/>
    </xf>
    <xf numFmtId="0" fontId="19" fillId="0" borderId="7" xfId="0" applyFont="1" applyBorder="1" applyAlignment="1">
      <alignment horizontal="left" vertical="center" indent="1"/>
    </xf>
    <xf numFmtId="9" fontId="0" fillId="0" borderId="6" xfId="1" applyFont="1" applyFill="1" applyBorder="1" applyAlignment="1" applyProtection="1">
      <alignment horizontal="center" vertical="center"/>
    </xf>
    <xf numFmtId="178" fontId="0" fillId="0" borderId="6" xfId="0" applyNumberFormat="1" applyBorder="1" applyAlignment="1">
      <alignment horizontal="center" vertical="center"/>
    </xf>
    <xf numFmtId="182" fontId="0" fillId="0" borderId="6" xfId="1" applyNumberFormat="1" applyFont="1" applyFill="1" applyBorder="1" applyAlignment="1" applyProtection="1">
      <alignment horizontal="center" vertical="center"/>
    </xf>
    <xf numFmtId="9" fontId="0" fillId="0" borderId="6" xfId="0" applyNumberFormat="1" applyBorder="1" applyAlignment="1">
      <alignment horizontal="center" vertical="center"/>
    </xf>
    <xf numFmtId="0" fontId="0" fillId="0" borderId="7" xfId="0" applyBorder="1" applyAlignment="1">
      <alignment horizontal="left" vertical="center"/>
    </xf>
    <xf numFmtId="183" fontId="12" fillId="0" borderId="7" xfId="2" applyNumberFormat="1" applyFont="1" applyFill="1" applyBorder="1" applyAlignment="1" applyProtection="1">
      <alignment horizontal="right" vertical="center"/>
    </xf>
    <xf numFmtId="183" fontId="12" fillId="0" borderId="9" xfId="2" applyNumberFormat="1" applyFont="1" applyFill="1" applyBorder="1" applyAlignment="1" applyProtection="1">
      <alignment horizontal="right" vertical="center"/>
    </xf>
    <xf numFmtId="38" fontId="14" fillId="0" borderId="6" xfId="2" applyFont="1" applyFill="1" applyBorder="1" applyAlignment="1" applyProtection="1">
      <alignment horizontal="center" vertical="center"/>
    </xf>
    <xf numFmtId="183" fontId="12" fillId="0" borderId="6" xfId="2" applyNumberFormat="1" applyFont="1" applyFill="1" applyBorder="1" applyAlignment="1" applyProtection="1">
      <alignment horizontal="right" vertical="center"/>
    </xf>
    <xf numFmtId="183" fontId="12" fillId="0" borderId="11" xfId="2" applyNumberFormat="1" applyFont="1" applyFill="1" applyBorder="1" applyAlignment="1" applyProtection="1">
      <alignment horizontal="right" vertical="center"/>
    </xf>
    <xf numFmtId="0" fontId="0" fillId="0" borderId="10" xfId="0" applyBorder="1" applyAlignment="1">
      <alignment horizontal="left" vertical="center" indent="1" shrinkToFit="1"/>
    </xf>
    <xf numFmtId="0" fontId="0" fillId="0" borderId="6" xfId="0" applyBorder="1" applyAlignment="1">
      <alignment horizontal="left" vertical="center" indent="1" shrinkToFit="1"/>
    </xf>
    <xf numFmtId="177" fontId="15" fillId="0" borderId="6" xfId="0" applyNumberFormat="1" applyFont="1" applyBorder="1" applyAlignment="1">
      <alignment horizontal="center" vertical="center"/>
    </xf>
    <xf numFmtId="180" fontId="0" fillId="0" borderId="6" xfId="0" applyNumberFormat="1" applyBorder="1">
      <alignment vertical="center"/>
    </xf>
    <xf numFmtId="0" fontId="14" fillId="0" borderId="52" xfId="0" applyFont="1" applyBorder="1" applyAlignment="1">
      <alignment horizontal="center" vertical="center"/>
    </xf>
    <xf numFmtId="0" fontId="14" fillId="0" borderId="36" xfId="0" applyFont="1" applyBorder="1" applyAlignment="1">
      <alignment horizontal="center" vertical="center"/>
    </xf>
    <xf numFmtId="0" fontId="14" fillId="0" borderId="26" xfId="0" applyFont="1" applyBorder="1" applyAlignment="1">
      <alignment horizontal="center" vertical="center"/>
    </xf>
    <xf numFmtId="0" fontId="14" fillId="0" borderId="18" xfId="0" applyFont="1" applyBorder="1" applyAlignment="1">
      <alignment horizontal="center" vertical="center"/>
    </xf>
    <xf numFmtId="0" fontId="14" fillId="0" borderId="27" xfId="0" applyFont="1" applyBorder="1" applyAlignment="1">
      <alignment horizontal="center" vertical="center"/>
    </xf>
    <xf numFmtId="0" fontId="0" fillId="0" borderId="7" xfId="0" applyBorder="1" applyAlignment="1">
      <alignment horizontal="center" vertical="center"/>
    </xf>
    <xf numFmtId="0" fontId="14" fillId="0" borderId="37" xfId="0" applyFont="1" applyBorder="1" applyAlignment="1">
      <alignment horizontal="center" vertical="center"/>
    </xf>
    <xf numFmtId="38" fontId="14" fillId="0" borderId="7" xfId="2" applyFont="1" applyFill="1" applyBorder="1" applyAlignment="1" applyProtection="1">
      <alignment horizontal="center" vertical="center"/>
    </xf>
    <xf numFmtId="38" fontId="14" fillId="0" borderId="9" xfId="2" applyFont="1" applyFill="1" applyBorder="1" applyAlignment="1" applyProtection="1">
      <alignment horizontal="center" vertical="center"/>
    </xf>
    <xf numFmtId="182" fontId="0" fillId="0" borderId="11" xfId="1" applyNumberFormat="1" applyFont="1" applyFill="1" applyBorder="1" applyAlignment="1" applyProtection="1">
      <alignment horizontal="center" vertical="center"/>
    </xf>
    <xf numFmtId="0" fontId="14" fillId="0" borderId="0" xfId="0" applyFont="1" applyAlignment="1">
      <alignment horizontal="center" vertical="center"/>
    </xf>
    <xf numFmtId="0" fontId="23" fillId="0" borderId="0" xfId="0" applyFont="1" applyAlignment="1">
      <alignment horizontal="center" vertical="center" shrinkToFit="1"/>
    </xf>
    <xf numFmtId="0" fontId="3" fillId="0" borderId="0" xfId="0" applyFont="1" applyAlignment="1">
      <alignment horizontal="left" vertical="center" shrinkToFit="1"/>
    </xf>
    <xf numFmtId="0" fontId="0" fillId="0" borderId="0" xfId="0" applyAlignment="1">
      <alignment horizontal="left" shrinkToFit="1"/>
    </xf>
    <xf numFmtId="0" fontId="14" fillId="0" borderId="8"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1" xfId="0" applyFont="1" applyBorder="1" applyAlignment="1">
      <alignment horizontal="center" vertical="center" shrinkToFit="1"/>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4" fillId="0" borderId="12" xfId="0" applyFont="1" applyBorder="1" applyAlignment="1">
      <alignment horizontal="center" vertical="center" shrinkToFit="1"/>
    </xf>
    <xf numFmtId="0" fontId="14" fillId="0" borderId="0" xfId="0" applyFont="1" applyAlignment="1">
      <alignment horizontal="center" vertical="center" shrinkToFit="1"/>
    </xf>
    <xf numFmtId="0" fontId="14" fillId="0" borderId="13" xfId="0" applyFont="1" applyBorder="1" applyAlignment="1">
      <alignment horizontal="center" vertical="center" shrinkToFit="1"/>
    </xf>
    <xf numFmtId="49" fontId="14" fillId="0" borderId="25" xfId="0" applyNumberFormat="1" applyFont="1" applyBorder="1" applyAlignment="1">
      <alignment horizontal="center" vertical="center" shrinkToFit="1"/>
    </xf>
    <xf numFmtId="0" fontId="23" fillId="0" borderId="0" xfId="0" applyFont="1" applyAlignment="1">
      <alignment horizontal="center" vertical="top" shrinkToFit="1"/>
    </xf>
    <xf numFmtId="0" fontId="0" fillId="0" borderId="12" xfId="0" applyBorder="1" applyAlignment="1">
      <alignment horizontal="center" vertical="center" shrinkToFit="1"/>
    </xf>
    <xf numFmtId="0" fontId="0" fillId="0" borderId="5"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0" fillId="0" borderId="0" xfId="0" applyFont="1" applyAlignment="1">
      <alignment horizontal="left" shrinkToFit="1"/>
    </xf>
  </cellXfs>
  <cellStyles count="6">
    <cellStyle name="パーセント" xfId="1" builtinId="5"/>
    <cellStyle name="桁区切り" xfId="2" builtinId="6"/>
    <cellStyle name="標準" xfId="0" builtinId="0"/>
    <cellStyle name="標準 2" xfId="3" xr:uid="{00000000-0005-0000-0000-000003000000}"/>
    <cellStyle name="標準 2 2" xfId="5" xr:uid="{D58F09E9-371B-41B4-B38C-AD30D08B43A7}"/>
    <cellStyle name="標準 3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請求書（請負）'!$AX$10" lockText="1" noThreeD="1"/>
</file>

<file path=xl/ctrlProps/ctrlProp2.xml><?xml version="1.0" encoding="utf-8"?>
<formControlPr xmlns="http://schemas.microsoft.com/office/spreadsheetml/2009/9/main" objectType="CheckBox" fmlaLink="'請求書（請負）'!$AX$10" lockText="1" noThreeD="1"/>
</file>

<file path=xl/ctrlProps/ctrlProp3.xml><?xml version="1.0" encoding="utf-8"?>
<formControlPr xmlns="http://schemas.microsoft.com/office/spreadsheetml/2009/9/main" objectType="CheckBox" fmlaLink="'請求書（請負）'!$AX$10"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601133</xdr:colOff>
      <xdr:row>66</xdr:row>
      <xdr:rowOff>194733</xdr:rowOff>
    </xdr:from>
    <xdr:to>
      <xdr:col>29</xdr:col>
      <xdr:colOff>228600</xdr:colOff>
      <xdr:row>71</xdr:row>
      <xdr:rowOff>245534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01133" y="10583333"/>
          <a:ext cx="7391400" cy="1464734"/>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xdr:col>
      <xdr:colOff>8466</xdr:colOff>
      <xdr:row>66</xdr:row>
      <xdr:rowOff>33869</xdr:rowOff>
    </xdr:from>
    <xdr:to>
      <xdr:col>6</xdr:col>
      <xdr:colOff>203200</xdr:colOff>
      <xdr:row>66</xdr:row>
      <xdr:rowOff>338669</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109133" y="10518424"/>
          <a:ext cx="1422400" cy="304800"/>
        </a:xfrm>
        <a:prstGeom prst="roundRect">
          <a:avLst/>
        </a:prstGeom>
        <a:solidFill>
          <a:srgbClr val="C0C0C0"/>
        </a:solidFill>
        <a:ln cap="rnd">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入力時の注意事項</a:t>
          </a:r>
        </a:p>
      </xdr:txBody>
    </xdr:sp>
    <xdr:clientData/>
  </xdr:twoCellAnchor>
  <mc:AlternateContent xmlns:mc="http://schemas.openxmlformats.org/markup-compatibility/2006">
    <mc:Choice xmlns:a14="http://schemas.microsoft.com/office/drawing/2010/main" Requires="a14">
      <xdr:twoCellAnchor editAs="oneCell">
        <xdr:from>
          <xdr:col>1</xdr:col>
          <xdr:colOff>15240</xdr:colOff>
          <xdr:row>22</xdr:row>
          <xdr:rowOff>7620</xdr:rowOff>
        </xdr:from>
        <xdr:to>
          <xdr:col>2</xdr:col>
          <xdr:colOff>91440</xdr:colOff>
          <xdr:row>23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129540</xdr:colOff>
          <xdr:row>40</xdr:row>
          <xdr:rowOff>114300</xdr:rowOff>
        </xdr:from>
        <xdr:to>
          <xdr:col>46</xdr:col>
          <xdr:colOff>152400</xdr:colOff>
          <xdr:row>42</xdr:row>
          <xdr:rowOff>83820</xdr:rowOff>
        </xdr:to>
        <xdr:sp macro="" textlink="">
          <xdr:nvSpPr>
            <xdr:cNvPr id="6286" name="Object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solidFill>
              <a:srgbClr val="000000" mc:Ignorable="a14" a14:legacySpreadsheetColorIndex="8"/>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85</xdr:row>
          <xdr:rowOff>68580</xdr:rowOff>
        </xdr:from>
        <xdr:to>
          <xdr:col>46</xdr:col>
          <xdr:colOff>198120</xdr:colOff>
          <xdr:row>86</xdr:row>
          <xdr:rowOff>198120</xdr:rowOff>
        </xdr:to>
        <xdr:sp macro="" textlink="">
          <xdr:nvSpPr>
            <xdr:cNvPr id="6287" name="Object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6</xdr:row>
          <xdr:rowOff>22860</xdr:rowOff>
        </xdr:from>
        <xdr:to>
          <xdr:col>31</xdr:col>
          <xdr:colOff>45720</xdr:colOff>
          <xdr:row>6</xdr:row>
          <xdr:rowOff>266700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49</xdr:row>
          <xdr:rowOff>22860</xdr:rowOff>
        </xdr:from>
        <xdr:to>
          <xdr:col>31</xdr:col>
          <xdr:colOff>45720</xdr:colOff>
          <xdr:row>49</xdr:row>
          <xdr:rowOff>266700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cap="rnd">
          <a:solidFill>
            <a:srgbClr val="0070C0"/>
          </a:solidFill>
        </a:ln>
      </a:spPr>
      <a:bodyPr rtlCol="0" anchor="ct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99"/>
  <sheetViews>
    <sheetView showGridLines="0" tabSelected="1" zoomScaleNormal="100" workbookViewId="0">
      <selection activeCell="B3" sqref="B3:L3"/>
    </sheetView>
  </sheetViews>
  <sheetFormatPr defaultColWidth="3.109375" defaultRowHeight="20.399999999999999" customHeight="1" x14ac:dyDescent="0.2"/>
  <cols>
    <col min="1" max="1" width="21.109375" style="57" customWidth="1"/>
    <col min="2" max="2" width="3.44140625" style="57" bestFit="1" customWidth="1"/>
    <col min="3" max="39" width="3.109375" style="57"/>
    <col min="40" max="40" width="0" style="57" hidden="1" customWidth="1"/>
    <col min="41" max="51" width="3.109375" style="57"/>
    <col min="52" max="52" width="3.44140625" style="57" hidden="1" customWidth="1"/>
    <col min="53" max="16384" width="3.109375" style="57"/>
  </cols>
  <sheetData>
    <row r="1" spans="1:35" ht="21.9" customHeight="1" x14ac:dyDescent="0.2">
      <c r="A1" s="178" t="s">
        <v>47</v>
      </c>
      <c r="B1" s="178"/>
      <c r="C1" s="5" t="s">
        <v>56</v>
      </c>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6"/>
      <c r="AI1" s="56" t="b">
        <v>0</v>
      </c>
    </row>
    <row r="2" spans="1:35" ht="7.5" customHeight="1" thickBot="1" x14ac:dyDescent="0.25"/>
    <row r="3" spans="1:35" ht="20.399999999999999" customHeight="1" x14ac:dyDescent="0.2">
      <c r="A3" s="4" t="s">
        <v>48</v>
      </c>
      <c r="B3" s="182"/>
      <c r="C3" s="183"/>
      <c r="D3" s="183"/>
      <c r="E3" s="183"/>
      <c r="F3" s="183"/>
      <c r="G3" s="183"/>
      <c r="H3" s="183"/>
      <c r="I3" s="183"/>
      <c r="J3" s="183"/>
      <c r="K3" s="183"/>
      <c r="L3" s="184"/>
      <c r="N3" s="57" t="s">
        <v>52</v>
      </c>
    </row>
    <row r="4" spans="1:35" ht="20.25" customHeight="1" thickBot="1" x14ac:dyDescent="0.25">
      <c r="B4" s="185"/>
      <c r="C4" s="186"/>
      <c r="D4" s="186"/>
      <c r="E4" s="186"/>
      <c r="F4" s="186"/>
      <c r="G4" s="186"/>
      <c r="H4" s="186"/>
      <c r="I4" s="186"/>
      <c r="J4" s="186"/>
      <c r="K4" s="186"/>
      <c r="L4" s="187"/>
      <c r="M4" s="58"/>
      <c r="N4" s="58"/>
      <c r="O4" s="58"/>
    </row>
    <row r="5" spans="1:35" ht="7.5" customHeight="1" thickBot="1" x14ac:dyDescent="0.25">
      <c r="B5" s="58"/>
      <c r="C5" s="58"/>
      <c r="D5" s="58"/>
      <c r="E5" s="58"/>
      <c r="F5" s="58"/>
      <c r="G5" s="58"/>
      <c r="H5" s="58"/>
      <c r="I5" s="58"/>
      <c r="J5" s="58"/>
      <c r="K5" s="58"/>
      <c r="L5" s="58"/>
      <c r="M5" s="58"/>
      <c r="N5" s="58"/>
      <c r="O5" s="58"/>
    </row>
    <row r="6" spans="1:35" ht="30" customHeight="1" x14ac:dyDescent="0.2">
      <c r="A6" s="4" t="s">
        <v>49</v>
      </c>
      <c r="B6" s="188"/>
      <c r="C6" s="189"/>
      <c r="D6" s="189"/>
      <c r="E6" s="189"/>
      <c r="F6" s="189"/>
      <c r="G6" s="189"/>
      <c r="H6" s="189"/>
      <c r="I6" s="189"/>
      <c r="J6" s="189"/>
      <c r="K6" s="189"/>
      <c r="L6" s="190"/>
      <c r="N6" s="57" t="s">
        <v>52</v>
      </c>
    </row>
    <row r="7" spans="1:35" ht="24" customHeight="1" thickBot="1" x14ac:dyDescent="0.25">
      <c r="B7" s="185"/>
      <c r="C7" s="186"/>
      <c r="D7" s="186"/>
      <c r="E7" s="186"/>
      <c r="F7" s="186"/>
      <c r="G7" s="186"/>
      <c r="H7" s="186"/>
      <c r="I7" s="186"/>
      <c r="J7" s="186"/>
      <c r="K7" s="186"/>
      <c r="L7" s="187"/>
    </row>
    <row r="8" spans="1:35" ht="7.5" customHeight="1" thickBot="1" x14ac:dyDescent="0.25"/>
    <row r="9" spans="1:35" ht="20.399999999999999" customHeight="1" thickBot="1" x14ac:dyDescent="0.25">
      <c r="A9" s="4" t="s">
        <v>50</v>
      </c>
      <c r="B9" s="129"/>
      <c r="C9" s="130"/>
      <c r="D9" s="130"/>
      <c r="E9" s="130"/>
      <c r="F9" s="130"/>
      <c r="G9" s="130"/>
      <c r="H9" s="131"/>
      <c r="J9" s="57" t="s">
        <v>52</v>
      </c>
    </row>
    <row r="10" spans="1:35" ht="7.5" customHeight="1" thickBot="1" x14ac:dyDescent="0.25"/>
    <row r="11" spans="1:35" ht="20.399999999999999" customHeight="1" thickBot="1" x14ac:dyDescent="0.25">
      <c r="A11" s="4" t="s">
        <v>51</v>
      </c>
      <c r="B11" s="129"/>
      <c r="C11" s="130"/>
      <c r="D11" s="130"/>
      <c r="E11" s="130"/>
      <c r="F11" s="130"/>
      <c r="G11" s="130"/>
      <c r="H11" s="131"/>
      <c r="J11" s="57" t="s">
        <v>52</v>
      </c>
    </row>
    <row r="12" spans="1:35" ht="7.5" customHeight="1" thickBot="1" x14ac:dyDescent="0.25"/>
    <row r="13" spans="1:35" ht="20.399999999999999" customHeight="1" thickBot="1" x14ac:dyDescent="0.25">
      <c r="A13" s="4" t="s">
        <v>105</v>
      </c>
      <c r="B13" s="129"/>
      <c r="C13" s="130"/>
      <c r="D13" s="130"/>
      <c r="E13" s="130"/>
      <c r="F13" s="130"/>
      <c r="G13" s="130"/>
      <c r="H13" s="131"/>
      <c r="I13" s="57" t="s">
        <v>100</v>
      </c>
      <c r="N13" s="129"/>
      <c r="O13" s="130"/>
      <c r="P13" s="130"/>
      <c r="Q13" s="130"/>
      <c r="R13" s="130"/>
      <c r="S13" s="130"/>
      <c r="T13" s="131"/>
      <c r="U13" s="57" t="s">
        <v>101</v>
      </c>
      <c r="X13" s="73" t="s">
        <v>107</v>
      </c>
    </row>
    <row r="14" spans="1:35" ht="7.5" customHeight="1" thickBot="1" x14ac:dyDescent="0.25"/>
    <row r="15" spans="1:35" ht="20.399999999999999" customHeight="1" thickBot="1" x14ac:dyDescent="0.25">
      <c r="A15" s="4"/>
      <c r="B15" s="129"/>
      <c r="C15" s="130"/>
      <c r="D15" s="130"/>
      <c r="E15" s="130"/>
      <c r="F15" s="130"/>
      <c r="G15" s="130"/>
      <c r="H15" s="131"/>
      <c r="I15" s="57" t="s">
        <v>104</v>
      </c>
      <c r="N15" s="129"/>
      <c r="O15" s="130"/>
      <c r="P15" s="130"/>
      <c r="Q15" s="130"/>
      <c r="R15" s="130"/>
      <c r="S15" s="130"/>
      <c r="T15" s="131"/>
      <c r="U15" s="57" t="s">
        <v>103</v>
      </c>
      <c r="X15" s="129"/>
      <c r="Y15" s="130"/>
      <c r="Z15" s="130"/>
      <c r="AA15" s="130"/>
      <c r="AB15" s="130"/>
      <c r="AC15" s="130"/>
      <c r="AD15" s="131"/>
      <c r="AE15" s="57" t="s">
        <v>102</v>
      </c>
      <c r="AH15" s="73" t="s">
        <v>107</v>
      </c>
    </row>
    <row r="16" spans="1:35" ht="7.5" customHeight="1" thickBot="1" x14ac:dyDescent="0.25"/>
    <row r="17" spans="1:41" ht="20.399999999999999" customHeight="1" thickBot="1" x14ac:dyDescent="0.25">
      <c r="A17" s="4" t="s">
        <v>112</v>
      </c>
      <c r="B17" s="75" t="s">
        <v>120</v>
      </c>
      <c r="C17" s="140"/>
      <c r="D17" s="136"/>
      <c r="E17" s="136"/>
      <c r="F17" s="137"/>
      <c r="H17" s="57" t="s">
        <v>121</v>
      </c>
      <c r="AJ17" s="74">
        <f>LEN(C17)</f>
        <v>0</v>
      </c>
    </row>
    <row r="18" spans="1:41" ht="20.399999999999999" customHeight="1" x14ac:dyDescent="0.2">
      <c r="C18" s="57" t="s">
        <v>113</v>
      </c>
      <c r="D18" s="59"/>
      <c r="E18" s="59"/>
      <c r="F18" s="59"/>
      <c r="G18" s="59"/>
      <c r="I18" s="59"/>
      <c r="AJ18" s="74" t="s">
        <v>108</v>
      </c>
    </row>
    <row r="19" spans="1:41" ht="7.2" customHeight="1" x14ac:dyDescent="0.2">
      <c r="D19" s="59"/>
      <c r="E19" s="59"/>
      <c r="F19" s="59"/>
      <c r="G19" s="59"/>
      <c r="I19" s="59"/>
      <c r="AJ19" s="74"/>
    </row>
    <row r="20" spans="1:41" ht="20.399999999999999" customHeight="1" thickBot="1" x14ac:dyDescent="0.25">
      <c r="A20" s="121" t="s">
        <v>162</v>
      </c>
      <c r="D20" s="59"/>
      <c r="E20" s="59"/>
      <c r="F20" s="59"/>
      <c r="G20" s="59"/>
      <c r="I20" s="59"/>
      <c r="AJ20" s="74"/>
    </row>
    <row r="21" spans="1:41" ht="20.399999999999999" customHeight="1" thickBot="1" x14ac:dyDescent="0.25">
      <c r="A21" s="121" t="s">
        <v>159</v>
      </c>
      <c r="B21" s="75" t="s">
        <v>120</v>
      </c>
      <c r="C21" s="140"/>
      <c r="D21" s="142"/>
      <c r="E21" s="142"/>
      <c r="F21" s="142"/>
      <c r="G21" s="142"/>
      <c r="H21" s="143"/>
      <c r="I21" s="126" t="s">
        <v>166</v>
      </c>
      <c r="J21" s="113"/>
      <c r="K21" s="113"/>
      <c r="L21" s="113"/>
      <c r="M21" s="113"/>
      <c r="N21" s="113"/>
      <c r="O21" s="113"/>
      <c r="P21" s="113"/>
      <c r="Q21" s="113"/>
      <c r="R21" s="113"/>
      <c r="S21" s="113"/>
      <c r="T21" s="113"/>
      <c r="U21" s="113"/>
      <c r="V21" s="113"/>
      <c r="W21" s="113"/>
      <c r="AI21" s="1"/>
      <c r="AJ21" s="1"/>
      <c r="AK21" s="1"/>
      <c r="AL21" s="1"/>
    </row>
    <row r="22" spans="1:41" ht="7.2" customHeight="1" x14ac:dyDescent="0.2">
      <c r="A22" s="121"/>
      <c r="B22" s="123"/>
      <c r="C22" s="124"/>
      <c r="D22" s="124"/>
      <c r="E22" s="124"/>
      <c r="F22" s="124"/>
      <c r="G22" s="124"/>
      <c r="H22" s="124"/>
      <c r="I22" s="113"/>
      <c r="J22" s="113"/>
      <c r="K22" s="113"/>
      <c r="L22" s="113"/>
      <c r="M22" s="113"/>
      <c r="N22" s="113"/>
      <c r="O22" s="113"/>
      <c r="P22" s="113"/>
      <c r="Q22" s="113"/>
      <c r="R22" s="113"/>
      <c r="S22" s="113"/>
      <c r="T22" s="113"/>
      <c r="U22" s="113"/>
      <c r="V22" s="113"/>
      <c r="W22" s="113"/>
      <c r="AI22" s="1"/>
      <c r="AJ22" s="1"/>
      <c r="AK22" s="1"/>
      <c r="AL22" s="1"/>
    </row>
    <row r="23" spans="1:41" ht="20.399999999999999" customHeight="1" x14ac:dyDescent="0.2">
      <c r="A23" s="121" t="s">
        <v>160</v>
      </c>
      <c r="B23" s="123"/>
      <c r="C23" s="128" t="s">
        <v>163</v>
      </c>
      <c r="D23" s="125"/>
      <c r="E23" s="124"/>
      <c r="F23" s="124"/>
      <c r="G23" s="124"/>
      <c r="H23" s="124"/>
      <c r="I23" s="113"/>
      <c r="J23" s="113"/>
      <c r="K23" s="113"/>
      <c r="L23" s="113"/>
      <c r="M23" s="113"/>
      <c r="N23" s="113"/>
      <c r="O23" s="113"/>
      <c r="P23" s="113"/>
      <c r="Q23" s="113"/>
      <c r="R23" s="113"/>
      <c r="S23" s="113"/>
      <c r="T23" s="113"/>
      <c r="U23" s="113"/>
      <c r="V23" s="113"/>
      <c r="W23" s="113"/>
      <c r="AI23" s="1"/>
      <c r="AJ23" s="1"/>
      <c r="AK23" s="1"/>
      <c r="AL23" s="1"/>
    </row>
    <row r="24" spans="1:41" ht="20.399999999999999" customHeight="1" x14ac:dyDescent="0.2">
      <c r="D24" s="59"/>
      <c r="E24" s="59"/>
      <c r="F24" s="59"/>
      <c r="G24" s="59"/>
      <c r="I24" s="59"/>
      <c r="AJ24" s="74" t="s">
        <v>109</v>
      </c>
    </row>
    <row r="25" spans="1:41" ht="20.100000000000001" customHeight="1" x14ac:dyDescent="0.2">
      <c r="B25" s="1"/>
    </row>
    <row r="26" spans="1:41" ht="21.9" customHeight="1" x14ac:dyDescent="0.2">
      <c r="A26" s="178" t="s">
        <v>53</v>
      </c>
      <c r="B26" s="178"/>
      <c r="C26" s="5" t="s">
        <v>57</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6"/>
      <c r="AI26" s="56"/>
    </row>
    <row r="27" spans="1:41" ht="7.5" customHeight="1" x14ac:dyDescent="0.2"/>
    <row r="28" spans="1:41" ht="7.5" customHeight="1" thickBot="1" x14ac:dyDescent="0.25">
      <c r="M28" s="59"/>
    </row>
    <row r="29" spans="1:41" s="78" customFormat="1" ht="20.399999999999999" customHeight="1" thickBot="1" x14ac:dyDescent="0.25">
      <c r="A29" s="76" t="s">
        <v>149</v>
      </c>
      <c r="B29" s="135"/>
      <c r="C29" s="136"/>
      <c r="D29" s="136"/>
      <c r="E29" s="137"/>
      <c r="F29" s="135"/>
      <c r="G29" s="136"/>
      <c r="H29" s="136"/>
      <c r="I29" s="137"/>
      <c r="J29" s="138"/>
      <c r="K29" s="138"/>
      <c r="L29" s="139"/>
      <c r="M29" s="77" t="s">
        <v>114</v>
      </c>
      <c r="N29" s="138"/>
      <c r="O29" s="139"/>
      <c r="Q29" s="82" t="s">
        <v>164</v>
      </c>
      <c r="AN29" s="79">
        <f>LEN(B29)</f>
        <v>0</v>
      </c>
      <c r="AO29" s="80" t="e">
        <f>LEN(#REF!)</f>
        <v>#REF!</v>
      </c>
    </row>
    <row r="30" spans="1:41" s="78" customFormat="1" ht="7.5" customHeight="1" thickBot="1" x14ac:dyDescent="0.25">
      <c r="M30" s="81"/>
      <c r="AJ30" s="79"/>
    </row>
    <row r="31" spans="1:41" ht="20.399999999999999" customHeight="1" thickBot="1" x14ac:dyDescent="0.25">
      <c r="A31" s="4" t="s">
        <v>150</v>
      </c>
      <c r="B31" s="179"/>
      <c r="C31" s="180"/>
      <c r="D31" s="180"/>
      <c r="E31" s="180"/>
      <c r="F31" s="180"/>
      <c r="G31" s="180"/>
      <c r="H31" s="180"/>
      <c r="I31" s="180"/>
      <c r="J31" s="180"/>
      <c r="K31" s="180"/>
      <c r="L31" s="180"/>
      <c r="M31" s="180"/>
      <c r="N31" s="180"/>
      <c r="O31" s="180"/>
      <c r="P31" s="180"/>
      <c r="Q31" s="180"/>
      <c r="R31" s="180"/>
      <c r="S31" s="180"/>
      <c r="T31" s="180"/>
      <c r="U31" s="180"/>
      <c r="V31" s="180"/>
      <c r="W31" s="181"/>
    </row>
    <row r="32" spans="1:41" ht="7.5" customHeight="1" thickBot="1" x14ac:dyDescent="0.25"/>
    <row r="33" spans="1:52" ht="20.399999999999999" customHeight="1" thickBot="1" x14ac:dyDescent="0.25">
      <c r="A33" s="4" t="s">
        <v>151</v>
      </c>
      <c r="B33" s="141" t="s">
        <v>54</v>
      </c>
      <c r="C33" s="141"/>
      <c r="D33" s="148"/>
      <c r="E33" s="149"/>
      <c r="F33" s="57" t="s">
        <v>44</v>
      </c>
      <c r="H33" s="2"/>
      <c r="I33" s="59"/>
      <c r="J33" s="59"/>
      <c r="K33" s="59"/>
    </row>
    <row r="34" spans="1:52" ht="7.5" customHeight="1" thickBot="1" x14ac:dyDescent="0.25">
      <c r="B34" s="141"/>
      <c r="C34" s="141"/>
    </row>
    <row r="35" spans="1:52" ht="20.399999999999999" customHeight="1" thickBot="1" x14ac:dyDescent="0.25">
      <c r="B35" s="141" t="s">
        <v>42</v>
      </c>
      <c r="C35" s="141"/>
      <c r="D35" s="148"/>
      <c r="E35" s="149"/>
      <c r="F35" s="57" t="s">
        <v>44</v>
      </c>
      <c r="H35" s="141" t="s">
        <v>55</v>
      </c>
      <c r="I35" s="141"/>
      <c r="J35" s="148"/>
      <c r="K35" s="149"/>
      <c r="L35" s="57" t="s">
        <v>41</v>
      </c>
    </row>
    <row r="36" spans="1:52" ht="7.5" customHeight="1" thickBot="1" x14ac:dyDescent="0.25"/>
    <row r="37" spans="1:52" ht="20.399999999999999" customHeight="1" thickBot="1" x14ac:dyDescent="0.25">
      <c r="B37" s="141" t="s">
        <v>133</v>
      </c>
      <c r="C37" s="141"/>
      <c r="D37" s="141"/>
      <c r="E37" s="148"/>
      <c r="F37" s="149"/>
      <c r="G37" s="57" t="s">
        <v>44</v>
      </c>
    </row>
    <row r="38" spans="1:52" ht="7.5" customHeight="1" thickBot="1" x14ac:dyDescent="0.25"/>
    <row r="39" spans="1:52" ht="20.399999999999999" customHeight="1" thickBot="1" x14ac:dyDescent="0.25">
      <c r="A39" s="4" t="s">
        <v>152</v>
      </c>
      <c r="B39" s="141" t="s">
        <v>58</v>
      </c>
      <c r="C39" s="141"/>
      <c r="D39" s="132"/>
      <c r="E39" s="133"/>
      <c r="F39" s="133"/>
      <c r="G39" s="133"/>
      <c r="H39" s="133"/>
      <c r="I39" s="133"/>
      <c r="J39" s="133"/>
      <c r="K39" s="133"/>
      <c r="L39" s="134"/>
    </row>
    <row r="40" spans="1:52" ht="7.5" customHeight="1" thickBot="1" x14ac:dyDescent="0.25">
      <c r="B40" s="59"/>
      <c r="C40" s="59"/>
    </row>
    <row r="41" spans="1:52" ht="20.399999999999999" customHeight="1" thickBot="1" x14ac:dyDescent="0.25">
      <c r="B41" s="141" t="s">
        <v>68</v>
      </c>
      <c r="C41" s="141"/>
      <c r="D41" s="141"/>
      <c r="E41" s="146"/>
      <c r="F41" s="147"/>
      <c r="G41" s="57" t="s">
        <v>44</v>
      </c>
      <c r="I41" s="109" t="s">
        <v>126</v>
      </c>
    </row>
    <row r="42" spans="1:52" ht="7.5" customHeight="1" thickBot="1" x14ac:dyDescent="0.25"/>
    <row r="43" spans="1:52" ht="20.399999999999999" customHeight="1" thickBot="1" x14ac:dyDescent="0.25">
      <c r="B43" s="141" t="s">
        <v>59</v>
      </c>
      <c r="C43" s="141"/>
      <c r="D43" s="203">
        <f>ROUND(D39*(100+E41)/100,0)</f>
        <v>0</v>
      </c>
      <c r="E43" s="204"/>
      <c r="F43" s="204"/>
      <c r="G43" s="204"/>
      <c r="H43" s="204"/>
      <c r="I43" s="204"/>
      <c r="J43" s="204"/>
      <c r="K43" s="204"/>
      <c r="L43" s="205"/>
      <c r="N43" s="57" t="s">
        <v>70</v>
      </c>
      <c r="AZ43" s="57">
        <v>5</v>
      </c>
    </row>
    <row r="44" spans="1:52" ht="20.399999999999999" customHeight="1" x14ac:dyDescent="0.2">
      <c r="AZ44" s="57">
        <v>8</v>
      </c>
    </row>
    <row r="45" spans="1:52" ht="21.9" customHeight="1" x14ac:dyDescent="0.2">
      <c r="A45" s="178" t="s">
        <v>60</v>
      </c>
      <c r="B45" s="17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6"/>
      <c r="AI45" s="56"/>
      <c r="AZ45" s="57">
        <v>10</v>
      </c>
    </row>
    <row r="46" spans="1:52" ht="7.5" customHeight="1" thickBot="1" x14ac:dyDescent="0.25"/>
    <row r="47" spans="1:52" ht="20.399999999999999" customHeight="1" thickBot="1" x14ac:dyDescent="0.25">
      <c r="A47" s="4" t="s">
        <v>153</v>
      </c>
      <c r="B47" s="200"/>
      <c r="C47" s="201"/>
      <c r="D47" s="201"/>
      <c r="E47" s="201"/>
      <c r="F47" s="201"/>
      <c r="G47" s="201"/>
      <c r="H47" s="201"/>
      <c r="I47" s="202"/>
      <c r="K47" s="57" t="s">
        <v>74</v>
      </c>
    </row>
    <row r="48" spans="1:52" ht="7.5" customHeight="1" x14ac:dyDescent="0.2"/>
    <row r="49" spans="1:26" ht="7.5" customHeight="1" thickBot="1" x14ac:dyDescent="0.25"/>
    <row r="50" spans="1:26" ht="20.399999999999999" customHeight="1" thickBot="1" x14ac:dyDescent="0.25">
      <c r="A50" s="4" t="s">
        <v>154</v>
      </c>
      <c r="B50" s="148"/>
      <c r="C50" s="149"/>
      <c r="D50" s="145" t="s">
        <v>13</v>
      </c>
      <c r="E50" s="141"/>
    </row>
    <row r="51" spans="1:26" ht="7.5" customHeight="1" x14ac:dyDescent="0.2"/>
    <row r="52" spans="1:26" ht="7.5" customHeight="1" x14ac:dyDescent="0.2"/>
    <row r="53" spans="1:26" ht="7.5" customHeight="1" x14ac:dyDescent="0.2"/>
    <row r="54" spans="1:26" ht="7.5" customHeight="1" x14ac:dyDescent="0.2"/>
    <row r="55" spans="1:26" ht="7.5" customHeight="1" x14ac:dyDescent="0.2"/>
    <row r="56" spans="1:26" ht="7.35" customHeight="1" x14ac:dyDescent="0.2"/>
    <row r="57" spans="1:26" ht="20.399999999999999" customHeight="1" thickBot="1" x14ac:dyDescent="0.25">
      <c r="A57" s="4" t="s">
        <v>155</v>
      </c>
      <c r="B57" s="154"/>
      <c r="C57" s="154"/>
      <c r="D57" s="154"/>
      <c r="E57" s="154"/>
      <c r="F57" s="154"/>
      <c r="G57" s="154"/>
      <c r="H57" s="154"/>
      <c r="I57" s="144" t="s">
        <v>65</v>
      </c>
      <c r="J57" s="144"/>
      <c r="K57" s="144"/>
      <c r="L57" s="144"/>
      <c r="M57" s="144"/>
      <c r="N57" s="144"/>
      <c r="O57" s="144" t="s">
        <v>66</v>
      </c>
      <c r="P57" s="144"/>
      <c r="Q57" s="144"/>
      <c r="R57" s="144"/>
      <c r="S57" s="144"/>
      <c r="T57" s="144"/>
      <c r="U57" s="154" t="s">
        <v>67</v>
      </c>
      <c r="V57" s="154"/>
      <c r="W57" s="154"/>
      <c r="X57" s="154"/>
      <c r="Y57" s="154"/>
      <c r="Z57" s="154"/>
    </row>
    <row r="58" spans="1:26" ht="15" customHeight="1" x14ac:dyDescent="0.2">
      <c r="B58" s="154" t="s">
        <v>62</v>
      </c>
      <c r="C58" s="154"/>
      <c r="D58" s="154"/>
      <c r="E58" s="154"/>
      <c r="F58" s="156"/>
      <c r="G58" s="155" t="s">
        <v>33</v>
      </c>
      <c r="H58" s="156"/>
      <c r="I58" s="157"/>
      <c r="J58" s="158"/>
      <c r="K58" s="158"/>
      <c r="L58" s="158"/>
      <c r="M58" s="159"/>
      <c r="N58" s="160"/>
      <c r="O58" s="157"/>
      <c r="P58" s="158"/>
      <c r="Q58" s="158"/>
      <c r="R58" s="158"/>
      <c r="S58" s="159"/>
      <c r="T58" s="160"/>
      <c r="U58" s="153">
        <f>I58+O58</f>
        <v>0</v>
      </c>
      <c r="V58" s="151"/>
      <c r="W58" s="151"/>
      <c r="X58" s="151"/>
      <c r="Y58" s="151"/>
      <c r="Z58" s="151"/>
    </row>
    <row r="59" spans="1:26" ht="15" customHeight="1" thickBot="1" x14ac:dyDescent="0.25">
      <c r="B59" s="154"/>
      <c r="C59" s="154"/>
      <c r="D59" s="154"/>
      <c r="E59" s="154"/>
      <c r="F59" s="156"/>
      <c r="G59" s="155"/>
      <c r="H59" s="156"/>
      <c r="I59" s="161"/>
      <c r="J59" s="162"/>
      <c r="K59" s="162"/>
      <c r="L59" s="162"/>
      <c r="M59" s="163"/>
      <c r="N59" s="164"/>
      <c r="O59" s="161"/>
      <c r="P59" s="162"/>
      <c r="Q59" s="162"/>
      <c r="R59" s="162"/>
      <c r="S59" s="163"/>
      <c r="T59" s="164"/>
      <c r="U59" s="153"/>
      <c r="V59" s="151"/>
      <c r="W59" s="151"/>
      <c r="X59" s="151"/>
      <c r="Y59" s="151"/>
      <c r="Z59" s="151"/>
    </row>
    <row r="60" spans="1:26" ht="15" customHeight="1" x14ac:dyDescent="0.2">
      <c r="B60" s="177" t="s">
        <v>61</v>
      </c>
      <c r="C60" s="154"/>
      <c r="D60" s="154"/>
      <c r="E60" s="154"/>
      <c r="F60" s="156"/>
      <c r="G60" s="155" t="s">
        <v>34</v>
      </c>
      <c r="H60" s="156"/>
      <c r="I60" s="165">
        <f>ROUND(I58*(100-E37)/100,0)</f>
        <v>0</v>
      </c>
      <c r="J60" s="166"/>
      <c r="K60" s="166"/>
      <c r="L60" s="166"/>
      <c r="M60" s="167"/>
      <c r="N60" s="168"/>
      <c r="O60" s="165">
        <f>ROUND(O58*(100-E37)/100,0)</f>
        <v>0</v>
      </c>
      <c r="P60" s="166"/>
      <c r="Q60" s="166"/>
      <c r="R60" s="166"/>
      <c r="S60" s="167"/>
      <c r="T60" s="168"/>
      <c r="U60" s="153">
        <f>I60+O60</f>
        <v>0</v>
      </c>
      <c r="V60" s="151"/>
      <c r="W60" s="151"/>
      <c r="X60" s="151"/>
      <c r="Y60" s="151"/>
      <c r="Z60" s="151"/>
    </row>
    <row r="61" spans="1:26" ht="15" customHeight="1" thickBot="1" x14ac:dyDescent="0.25">
      <c r="B61" s="154"/>
      <c r="C61" s="154"/>
      <c r="D61" s="154"/>
      <c r="E61" s="154"/>
      <c r="F61" s="156"/>
      <c r="G61" s="155"/>
      <c r="H61" s="156"/>
      <c r="I61" s="169"/>
      <c r="J61" s="170"/>
      <c r="K61" s="170"/>
      <c r="L61" s="170"/>
      <c r="M61" s="171"/>
      <c r="N61" s="172"/>
      <c r="O61" s="169"/>
      <c r="P61" s="170"/>
      <c r="Q61" s="170"/>
      <c r="R61" s="170"/>
      <c r="S61" s="171"/>
      <c r="T61" s="172"/>
      <c r="U61" s="153"/>
      <c r="V61" s="151"/>
      <c r="W61" s="151"/>
      <c r="X61" s="151"/>
      <c r="Y61" s="151"/>
      <c r="Z61" s="151"/>
    </row>
    <row r="62" spans="1:26" ht="15" customHeight="1" x14ac:dyDescent="0.2">
      <c r="B62" s="154" t="s">
        <v>63</v>
      </c>
      <c r="C62" s="154"/>
      <c r="D62" s="154"/>
      <c r="E62" s="154"/>
      <c r="F62" s="156"/>
      <c r="G62" s="155" t="s">
        <v>36</v>
      </c>
      <c r="H62" s="156"/>
      <c r="I62" s="165">
        <f>ROUND(I60*E41/100,0)</f>
        <v>0</v>
      </c>
      <c r="J62" s="166"/>
      <c r="K62" s="166"/>
      <c r="L62" s="166"/>
      <c r="M62" s="167"/>
      <c r="N62" s="168"/>
      <c r="O62" s="165">
        <f>ROUND(O60*E41/100,0)</f>
        <v>0</v>
      </c>
      <c r="P62" s="166"/>
      <c r="Q62" s="166"/>
      <c r="R62" s="166"/>
      <c r="S62" s="167"/>
      <c r="T62" s="168"/>
      <c r="U62" s="153">
        <f>I62+O62</f>
        <v>0</v>
      </c>
      <c r="V62" s="151"/>
      <c r="W62" s="151"/>
      <c r="X62" s="151"/>
      <c r="Y62" s="151"/>
      <c r="Z62" s="151"/>
    </row>
    <row r="63" spans="1:26" ht="15" customHeight="1" thickBot="1" x14ac:dyDescent="0.25">
      <c r="B63" s="154"/>
      <c r="C63" s="154"/>
      <c r="D63" s="154"/>
      <c r="E63" s="154"/>
      <c r="F63" s="156"/>
      <c r="G63" s="155"/>
      <c r="H63" s="156"/>
      <c r="I63" s="169"/>
      <c r="J63" s="170"/>
      <c r="K63" s="170"/>
      <c r="L63" s="170"/>
      <c r="M63" s="171"/>
      <c r="N63" s="172"/>
      <c r="O63" s="169"/>
      <c r="P63" s="170"/>
      <c r="Q63" s="170"/>
      <c r="R63" s="170"/>
      <c r="S63" s="171"/>
      <c r="T63" s="172"/>
      <c r="U63" s="153"/>
      <c r="V63" s="151"/>
      <c r="W63" s="151"/>
      <c r="X63" s="151"/>
      <c r="Y63" s="151"/>
      <c r="Z63" s="151"/>
    </row>
    <row r="64" spans="1:26" ht="15" customHeight="1" x14ac:dyDescent="0.2">
      <c r="B64" s="206" t="s">
        <v>64</v>
      </c>
      <c r="C64" s="173"/>
      <c r="D64" s="173"/>
      <c r="E64" s="173"/>
      <c r="F64" s="173" t="s">
        <v>69</v>
      </c>
      <c r="G64" s="173"/>
      <c r="H64" s="174"/>
      <c r="I64" s="150">
        <f>I58-I60</f>
        <v>0</v>
      </c>
      <c r="J64" s="150"/>
      <c r="K64" s="150"/>
      <c r="L64" s="150"/>
      <c r="M64" s="150"/>
      <c r="N64" s="150"/>
      <c r="O64" s="150">
        <f>O58-O60</f>
        <v>0</v>
      </c>
      <c r="P64" s="150"/>
      <c r="Q64" s="150"/>
      <c r="R64" s="150"/>
      <c r="S64" s="150"/>
      <c r="T64" s="150"/>
      <c r="U64" s="151">
        <f>I64+O64</f>
        <v>0</v>
      </c>
      <c r="V64" s="151"/>
      <c r="W64" s="151"/>
      <c r="X64" s="151"/>
      <c r="Y64" s="151"/>
      <c r="Z64" s="151"/>
    </row>
    <row r="65" spans="1:52" ht="15" customHeight="1" x14ac:dyDescent="0.2">
      <c r="B65" s="207"/>
      <c r="C65" s="175"/>
      <c r="D65" s="175"/>
      <c r="E65" s="175"/>
      <c r="F65" s="175"/>
      <c r="G65" s="175"/>
      <c r="H65" s="176"/>
      <c r="I65" s="151"/>
      <c r="J65" s="151"/>
      <c r="K65" s="151"/>
      <c r="L65" s="151"/>
      <c r="M65" s="151"/>
      <c r="N65" s="151"/>
      <c r="O65" s="151"/>
      <c r="P65" s="151"/>
      <c r="Q65" s="151"/>
      <c r="R65" s="151"/>
      <c r="S65" s="151"/>
      <c r="T65" s="151"/>
      <c r="U65" s="151"/>
      <c r="V65" s="151"/>
      <c r="W65" s="151"/>
      <c r="X65" s="151"/>
      <c r="Y65" s="151"/>
      <c r="Z65" s="151"/>
    </row>
    <row r="66" spans="1:52" ht="7.5" customHeight="1" x14ac:dyDescent="0.2"/>
    <row r="67" spans="1:52" ht="36" customHeight="1" x14ac:dyDescent="0.2"/>
    <row r="68" spans="1:52" ht="7.5" customHeight="1" thickBot="1" x14ac:dyDescent="0.25"/>
    <row r="69" spans="1:52" ht="30" customHeight="1" thickBot="1" x14ac:dyDescent="0.25">
      <c r="B69" s="60"/>
      <c r="C69" s="61"/>
      <c r="D69" s="61"/>
      <c r="E69" s="62"/>
      <c r="G69" s="152" t="s">
        <v>73</v>
      </c>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row>
    <row r="70" spans="1:52" ht="8.4" customHeight="1" thickBot="1" x14ac:dyDescent="0.25"/>
    <row r="71" spans="1:52" ht="30" customHeight="1" thickBot="1" x14ac:dyDescent="0.25">
      <c r="B71" s="63"/>
      <c r="C71" s="64"/>
      <c r="D71" s="64"/>
      <c r="E71" s="65"/>
      <c r="G71" s="57" t="s">
        <v>71</v>
      </c>
    </row>
    <row r="72" spans="1:52" ht="30" customHeight="1" x14ac:dyDescent="0.2"/>
    <row r="73" spans="1:52" ht="7.5" customHeight="1" thickBot="1" x14ac:dyDescent="0.25"/>
    <row r="74" spans="1:52" ht="20.399999999999999" customHeight="1" thickBot="1" x14ac:dyDescent="0.25">
      <c r="A74" s="4" t="s">
        <v>156</v>
      </c>
      <c r="B74" s="197"/>
      <c r="C74" s="198"/>
      <c r="D74" s="198"/>
      <c r="E74" s="198"/>
      <c r="F74" s="198"/>
      <c r="G74" s="199"/>
      <c r="I74" s="57" t="s">
        <v>76</v>
      </c>
    </row>
    <row r="75" spans="1:52" ht="20.399999999999999" customHeight="1" x14ac:dyDescent="0.2">
      <c r="B75" s="3"/>
      <c r="C75" s="3"/>
      <c r="D75" s="3"/>
      <c r="E75" s="3"/>
      <c r="F75" s="3"/>
      <c r="G75" s="3"/>
    </row>
    <row r="76" spans="1:52" ht="21.9" customHeight="1" x14ac:dyDescent="0.2">
      <c r="A76" s="178" t="s">
        <v>139</v>
      </c>
      <c r="B76" s="17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6"/>
      <c r="AI76" s="56"/>
      <c r="AZ76" s="57">
        <v>10</v>
      </c>
    </row>
    <row r="77" spans="1:52" ht="7.5" customHeight="1" x14ac:dyDescent="0.2">
      <c r="B77" s="3"/>
      <c r="C77" s="3"/>
      <c r="D77" s="3"/>
      <c r="E77" s="3"/>
      <c r="F77" s="3"/>
      <c r="G77" s="3"/>
    </row>
    <row r="78" spans="1:52" ht="20.399999999999999" customHeight="1" x14ac:dyDescent="0.2">
      <c r="A78" s="112" t="s">
        <v>146</v>
      </c>
      <c r="B78" s="3"/>
      <c r="C78" s="113" t="s">
        <v>88</v>
      </c>
      <c r="D78" s="3"/>
      <c r="E78" s="3"/>
      <c r="F78" s="3"/>
      <c r="G78" s="3"/>
    </row>
    <row r="79" spans="1:52" ht="20.399999999999999" customHeight="1" x14ac:dyDescent="0.2">
      <c r="B79" s="3"/>
      <c r="C79" s="3"/>
      <c r="D79" s="3"/>
      <c r="E79" s="3"/>
      <c r="F79" s="3"/>
      <c r="G79" s="3"/>
    </row>
    <row r="80" spans="1:52" ht="21.9" customHeight="1" x14ac:dyDescent="0.2">
      <c r="A80" s="178" t="s">
        <v>140</v>
      </c>
      <c r="B80" s="178"/>
      <c r="C80" s="5" t="s">
        <v>141</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6"/>
      <c r="AI80" s="56"/>
      <c r="AZ80" s="57">
        <v>10</v>
      </c>
    </row>
    <row r="81" spans="1:35" ht="7.5" customHeight="1" x14ac:dyDescent="0.2">
      <c r="B81" s="3"/>
      <c r="C81" s="3"/>
      <c r="D81" s="3"/>
      <c r="E81" s="3"/>
      <c r="F81" s="3"/>
      <c r="G81" s="3"/>
    </row>
    <row r="82" spans="1:35" ht="12" customHeight="1" x14ac:dyDescent="0.2">
      <c r="A82" s="116" t="s">
        <v>142</v>
      </c>
      <c r="B82" s="3"/>
      <c r="C82" s="191" t="s">
        <v>127</v>
      </c>
      <c r="D82" s="192"/>
      <c r="E82" s="209" t="s">
        <v>128</v>
      </c>
      <c r="F82" s="209"/>
      <c r="G82" s="209"/>
      <c r="H82" s="209"/>
      <c r="I82" s="210"/>
      <c r="J82" s="210"/>
      <c r="K82" s="210"/>
      <c r="L82" s="210"/>
      <c r="M82" s="210"/>
      <c r="N82" s="210"/>
      <c r="O82" s="211"/>
      <c r="P82" s="212" t="s">
        <v>136</v>
      </c>
      <c r="Q82" s="213"/>
      <c r="S82" s="208" t="s">
        <v>143</v>
      </c>
      <c r="T82" s="208"/>
      <c r="U82" s="208"/>
      <c r="V82" s="208"/>
      <c r="W82" s="208"/>
      <c r="X82" s="208"/>
      <c r="Y82" s="208"/>
      <c r="Z82" s="208"/>
      <c r="AA82" s="208"/>
      <c r="AB82" s="208"/>
      <c r="AC82" s="208"/>
      <c r="AD82" s="208"/>
      <c r="AE82" s="208"/>
      <c r="AF82" s="208"/>
      <c r="AG82" s="208"/>
      <c r="AH82" s="208"/>
      <c r="AI82" s="208"/>
    </row>
    <row r="83" spans="1:35" ht="12" customHeight="1" x14ac:dyDescent="0.2">
      <c r="B83" s="3"/>
      <c r="C83" s="193"/>
      <c r="D83" s="194"/>
      <c r="E83" s="209"/>
      <c r="F83" s="209"/>
      <c r="G83" s="209"/>
      <c r="H83" s="209"/>
      <c r="I83" s="210"/>
      <c r="J83" s="210"/>
      <c r="K83" s="210"/>
      <c r="L83" s="210"/>
      <c r="M83" s="210"/>
      <c r="N83" s="210"/>
      <c r="O83" s="211"/>
      <c r="P83" s="212"/>
      <c r="Q83" s="213"/>
      <c r="S83" s="208"/>
      <c r="T83" s="208"/>
      <c r="U83" s="208"/>
      <c r="V83" s="208"/>
      <c r="W83" s="208"/>
      <c r="X83" s="208"/>
      <c r="Y83" s="208"/>
      <c r="Z83" s="208"/>
      <c r="AA83" s="208"/>
      <c r="AB83" s="208"/>
      <c r="AC83" s="208"/>
      <c r="AD83" s="208"/>
      <c r="AE83" s="208"/>
      <c r="AF83" s="208"/>
      <c r="AG83" s="208"/>
      <c r="AH83" s="208"/>
      <c r="AI83" s="208"/>
    </row>
    <row r="84" spans="1:35" ht="12" customHeight="1" x14ac:dyDescent="0.2">
      <c r="B84" s="3"/>
      <c r="C84" s="193"/>
      <c r="D84" s="194"/>
      <c r="E84" s="209" t="s">
        <v>135</v>
      </c>
      <c r="F84" s="209"/>
      <c r="G84" s="209"/>
      <c r="H84" s="209"/>
      <c r="I84" s="210"/>
      <c r="J84" s="210"/>
      <c r="K84" s="210"/>
      <c r="L84" s="210"/>
      <c r="M84" s="210"/>
      <c r="N84" s="210"/>
      <c r="O84" s="211"/>
      <c r="P84" s="212" t="s">
        <v>136</v>
      </c>
      <c r="Q84" s="213"/>
    </row>
    <row r="85" spans="1:35" ht="12" customHeight="1" x14ac:dyDescent="0.2">
      <c r="B85" s="3"/>
      <c r="C85" s="195"/>
      <c r="D85" s="196"/>
      <c r="E85" s="209"/>
      <c r="F85" s="209"/>
      <c r="G85" s="209"/>
      <c r="H85" s="209"/>
      <c r="I85" s="210"/>
      <c r="J85" s="210"/>
      <c r="K85" s="210"/>
      <c r="L85" s="210"/>
      <c r="M85" s="210"/>
      <c r="N85" s="210"/>
      <c r="O85" s="211"/>
      <c r="P85" s="212"/>
      <c r="Q85" s="213"/>
    </row>
    <row r="86" spans="1:35" ht="12" customHeight="1" x14ac:dyDescent="0.2">
      <c r="B86" s="3"/>
      <c r="C86" s="114" t="s">
        <v>129</v>
      </c>
      <c r="D86" s="115"/>
      <c r="E86" s="115"/>
      <c r="F86" s="115"/>
      <c r="G86" s="115"/>
      <c r="H86" s="115"/>
      <c r="I86" s="115"/>
      <c r="J86" s="115"/>
      <c r="K86" s="115"/>
      <c r="L86" s="115"/>
      <c r="M86" s="115"/>
      <c r="N86" s="115"/>
      <c r="O86" s="115"/>
      <c r="P86" s="115"/>
      <c r="Q86" s="115"/>
    </row>
    <row r="87" spans="1:35" ht="9.9" customHeight="1" x14ac:dyDescent="0.2">
      <c r="B87" s="3"/>
      <c r="C87" s="114"/>
      <c r="D87" s="115"/>
      <c r="E87" s="115"/>
      <c r="F87" s="115"/>
      <c r="G87" s="115"/>
      <c r="H87" s="115"/>
      <c r="I87" s="115"/>
      <c r="J87" s="115"/>
      <c r="K87" s="115"/>
      <c r="L87" s="115"/>
      <c r="M87" s="115"/>
      <c r="N87" s="115"/>
      <c r="O87" s="115"/>
      <c r="P87" s="115"/>
      <c r="Q87" s="115"/>
    </row>
    <row r="88" spans="1:35" ht="12" customHeight="1" x14ac:dyDescent="0.2">
      <c r="A88" s="116" t="s">
        <v>144</v>
      </c>
      <c r="B88" s="3"/>
      <c r="C88" s="214" t="s">
        <v>130</v>
      </c>
      <c r="D88" s="214"/>
      <c r="E88" s="214"/>
      <c r="F88" s="214"/>
      <c r="G88" s="214"/>
      <c r="H88" s="214"/>
      <c r="I88" s="215"/>
      <c r="J88" s="215"/>
      <c r="K88" s="215"/>
      <c r="L88" s="215"/>
      <c r="M88" s="215"/>
      <c r="N88" s="215"/>
      <c r="O88" s="215"/>
      <c r="P88" s="215"/>
      <c r="Q88" s="215"/>
      <c r="S88" s="217" t="s">
        <v>145</v>
      </c>
      <c r="T88" s="217"/>
      <c r="U88" s="217"/>
      <c r="V88" s="217"/>
      <c r="W88" s="217"/>
      <c r="X88" s="217"/>
      <c r="Y88" s="217"/>
      <c r="Z88" s="217"/>
      <c r="AA88" s="217"/>
      <c r="AB88" s="217"/>
      <c r="AC88" s="217"/>
      <c r="AD88" s="217"/>
      <c r="AE88" s="217"/>
      <c r="AF88" s="217"/>
      <c r="AG88" s="217"/>
      <c r="AH88" s="217"/>
      <c r="AI88" s="217"/>
    </row>
    <row r="89" spans="1:35" ht="12" customHeight="1" x14ac:dyDescent="0.2">
      <c r="A89" s="116" t="s">
        <v>147</v>
      </c>
      <c r="B89" s="3"/>
      <c r="C89" s="214"/>
      <c r="D89" s="214"/>
      <c r="E89" s="214"/>
      <c r="F89" s="214"/>
      <c r="G89" s="214"/>
      <c r="H89" s="214"/>
      <c r="I89" s="215"/>
      <c r="J89" s="215"/>
      <c r="K89" s="215"/>
      <c r="L89" s="215"/>
      <c r="M89" s="215"/>
      <c r="N89" s="215"/>
      <c r="O89" s="215"/>
      <c r="P89" s="215"/>
      <c r="Q89" s="215"/>
      <c r="S89" s="217"/>
      <c r="T89" s="217"/>
      <c r="U89" s="217"/>
      <c r="V89" s="217"/>
      <c r="W89" s="217"/>
      <c r="X89" s="217"/>
      <c r="Y89" s="217"/>
      <c r="Z89" s="217"/>
      <c r="AA89" s="217"/>
      <c r="AB89" s="217"/>
      <c r="AC89" s="217"/>
      <c r="AD89" s="217"/>
      <c r="AE89" s="217"/>
      <c r="AF89" s="217"/>
      <c r="AG89" s="217"/>
      <c r="AH89" s="217"/>
      <c r="AI89" s="217"/>
    </row>
    <row r="90" spans="1:35" ht="12" customHeight="1" x14ac:dyDescent="0.2">
      <c r="B90" s="3"/>
      <c r="C90" s="216" t="s">
        <v>131</v>
      </c>
      <c r="D90" s="216"/>
      <c r="E90" s="216"/>
      <c r="F90" s="216"/>
      <c r="G90" s="216"/>
      <c r="H90" s="216"/>
      <c r="I90" s="215"/>
      <c r="J90" s="215"/>
      <c r="K90" s="215"/>
      <c r="L90" s="215"/>
      <c r="M90" s="215"/>
      <c r="N90" s="215"/>
      <c r="O90" s="215"/>
      <c r="P90" s="215"/>
      <c r="Q90" s="215"/>
    </row>
    <row r="91" spans="1:35" ht="12" customHeight="1" x14ac:dyDescent="0.2">
      <c r="B91" s="3"/>
      <c r="C91" s="216"/>
      <c r="D91" s="216"/>
      <c r="E91" s="216"/>
      <c r="F91" s="216"/>
      <c r="G91" s="216"/>
      <c r="H91" s="216"/>
      <c r="I91" s="215"/>
      <c r="J91" s="215"/>
      <c r="K91" s="215"/>
      <c r="L91" s="215"/>
      <c r="M91" s="215"/>
      <c r="N91" s="215"/>
      <c r="O91" s="215"/>
      <c r="P91" s="215"/>
      <c r="Q91" s="215"/>
    </row>
    <row r="92" spans="1:35" ht="12" customHeight="1" x14ac:dyDescent="0.2">
      <c r="B92" s="3"/>
      <c r="C92" s="114" t="s">
        <v>132</v>
      </c>
      <c r="D92" s="115"/>
      <c r="E92" s="115"/>
      <c r="F92" s="115"/>
      <c r="G92" s="115"/>
      <c r="H92" s="115"/>
      <c r="I92" s="115"/>
      <c r="J92" s="115"/>
      <c r="K92" s="115"/>
      <c r="L92" s="115"/>
      <c r="M92" s="115"/>
      <c r="N92" s="115"/>
      <c r="O92" s="115"/>
      <c r="P92" s="115"/>
      <c r="Q92" s="115"/>
    </row>
    <row r="93" spans="1:35" ht="20.399999999999999" customHeight="1" x14ac:dyDescent="0.2">
      <c r="B93" s="3"/>
      <c r="C93" s="114"/>
      <c r="D93" s="115"/>
      <c r="E93" s="115"/>
      <c r="F93" s="115"/>
      <c r="G93" s="115"/>
      <c r="H93" s="115"/>
      <c r="I93" s="115"/>
      <c r="J93" s="115"/>
      <c r="K93" s="115"/>
      <c r="L93" s="115"/>
      <c r="M93" s="115"/>
      <c r="N93" s="115"/>
      <c r="O93" s="115"/>
      <c r="P93" s="115"/>
      <c r="Q93" s="115"/>
    </row>
    <row r="94" spans="1:35" ht="7.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6"/>
      <c r="AI94" s="56"/>
    </row>
    <row r="95" spans="1:35" ht="14.4" x14ac:dyDescent="0.2">
      <c r="A95" s="6" t="s">
        <v>75</v>
      </c>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6"/>
      <c r="AI95" s="56"/>
    </row>
    <row r="96" spans="1:35" ht="7.5" customHeight="1" x14ac:dyDescent="0.2">
      <c r="A96" s="6"/>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6"/>
      <c r="AI96" s="56"/>
    </row>
    <row r="97" spans="1:35" ht="14.4" x14ac:dyDescent="0.2">
      <c r="A97" s="6" t="s">
        <v>111</v>
      </c>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6"/>
      <c r="AI97" s="56"/>
    </row>
    <row r="98" spans="1:35" ht="15.75" customHeight="1" x14ac:dyDescent="0.2">
      <c r="A98" s="6"/>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6"/>
      <c r="AI98" s="56"/>
    </row>
    <row r="99" spans="1:35" ht="7.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6"/>
      <c r="AI99" s="56"/>
    </row>
  </sheetData>
  <sheetProtection algorithmName="SHA-512" hashValue="Nnxp/tKVpwOSaRv5Ldrzy9BZ1zz3skVFBrye8SnClVn/Bsr20Y14YzPXFq6VsQPfbeUXbu7z5Kbhv8zKHNRn+Q==" saltValue="OgANZPVxdbgVRAiEeBft+A==" spinCount="100000" sheet="1" objects="1" scenarios="1"/>
  <protectedRanges>
    <protectedRange sqref="N29:O29 B29:L29" name="範囲1"/>
  </protectedRanges>
  <mergeCells count="80">
    <mergeCell ref="C88:H89"/>
    <mergeCell ref="I88:Q89"/>
    <mergeCell ref="C90:H91"/>
    <mergeCell ref="I90:Q91"/>
    <mergeCell ref="S88:AI89"/>
    <mergeCell ref="S82:AI83"/>
    <mergeCell ref="E82:H83"/>
    <mergeCell ref="I82:O83"/>
    <mergeCell ref="P82:Q83"/>
    <mergeCell ref="E84:H85"/>
    <mergeCell ref="I84:O85"/>
    <mergeCell ref="P84:Q85"/>
    <mergeCell ref="A76:B76"/>
    <mergeCell ref="A80:B80"/>
    <mergeCell ref="C82:D85"/>
    <mergeCell ref="D33:E33"/>
    <mergeCell ref="B50:C50"/>
    <mergeCell ref="B39:C39"/>
    <mergeCell ref="B43:C43"/>
    <mergeCell ref="B34:C34"/>
    <mergeCell ref="B74:G74"/>
    <mergeCell ref="B58:F59"/>
    <mergeCell ref="B47:I47"/>
    <mergeCell ref="E37:F37"/>
    <mergeCell ref="D43:L43"/>
    <mergeCell ref="B62:F63"/>
    <mergeCell ref="G60:H61"/>
    <mergeCell ref="B64:E65"/>
    <mergeCell ref="F64:H65"/>
    <mergeCell ref="I62:N63"/>
    <mergeCell ref="G62:H63"/>
    <mergeCell ref="B60:F61"/>
    <mergeCell ref="A1:B1"/>
    <mergeCell ref="A26:B26"/>
    <mergeCell ref="A45:B45"/>
    <mergeCell ref="B31:W31"/>
    <mergeCell ref="J35:K35"/>
    <mergeCell ref="B3:L3"/>
    <mergeCell ref="B4:L4"/>
    <mergeCell ref="B6:L6"/>
    <mergeCell ref="B7:L7"/>
    <mergeCell ref="H35:I35"/>
    <mergeCell ref="B9:H9"/>
    <mergeCell ref="B11:H11"/>
    <mergeCell ref="I64:N65"/>
    <mergeCell ref="O57:T57"/>
    <mergeCell ref="U64:Z65"/>
    <mergeCell ref="G69:AG69"/>
    <mergeCell ref="U62:Z63"/>
    <mergeCell ref="O64:T65"/>
    <mergeCell ref="B57:H57"/>
    <mergeCell ref="G58:H59"/>
    <mergeCell ref="I58:N59"/>
    <mergeCell ref="U57:Z57"/>
    <mergeCell ref="O58:T59"/>
    <mergeCell ref="U58:Z59"/>
    <mergeCell ref="O60:T61"/>
    <mergeCell ref="U60:Z61"/>
    <mergeCell ref="I60:N61"/>
    <mergeCell ref="O62:T63"/>
    <mergeCell ref="B13:H13"/>
    <mergeCell ref="B15:H15"/>
    <mergeCell ref="N13:T13"/>
    <mergeCell ref="N15:T15"/>
    <mergeCell ref="I57:N57"/>
    <mergeCell ref="D50:E50"/>
    <mergeCell ref="B41:D41"/>
    <mergeCell ref="E41:F41"/>
    <mergeCell ref="B35:C35"/>
    <mergeCell ref="D35:E35"/>
    <mergeCell ref="X15:AD15"/>
    <mergeCell ref="D39:L39"/>
    <mergeCell ref="B29:E29"/>
    <mergeCell ref="N29:O29"/>
    <mergeCell ref="C17:F17"/>
    <mergeCell ref="B33:C33"/>
    <mergeCell ref="B37:D37"/>
    <mergeCell ref="F29:I29"/>
    <mergeCell ref="J29:L29"/>
    <mergeCell ref="C21:H21"/>
  </mergeCells>
  <phoneticPr fontId="2"/>
  <dataValidations count="3">
    <dataValidation type="custom" errorStyle="warning" allowBlank="1" showInputMessage="1" showErrorMessage="1" error="取引先コードは７桁です。_x000a_下記　【いいえ(N)】　を選択し、訂正して下さい。" sqref="C17 C22" xr:uid="{00000000-0002-0000-0000-000000000000}">
      <formula1>AJ17=7</formula1>
    </dataValidation>
    <dataValidation type="list" allowBlank="1" showInputMessage="1" showErrorMessage="1" sqref="E41:F41" xr:uid="{00000000-0002-0000-0000-000001000000}">
      <formula1>$AZ$42:$AZ$45</formula1>
    </dataValidation>
    <dataValidation type="textLength" operator="equal" allowBlank="1" showInputMessage="1" showErrorMessage="1" error="登録番号は数字のみ13桁です。_x000a_下記　【再試行(R)】　を選択し、訂正して下さい。" sqref="C21:H21" xr:uid="{75AC7F9E-9BEC-4CAB-B4D9-5A251DB15018}">
      <formula1>13</formula1>
    </dataValidation>
  </dataValidations>
  <pageMargins left="0.86614173228346458" right="0.86614173228346458" top="0.98425196850393704" bottom="0.98425196850393704" header="0.98425196850393704" footer="0.98425196850393704"/>
  <pageSetup paperSize="9" scale="54" orientation="portrait" horizontalDpi="300" verticalDpi="300" r:id="rId1"/>
  <ignoredErrors>
    <ignoredError sqref="M2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15240</xdr:colOff>
                    <xdr:row>22</xdr:row>
                    <xdr:rowOff>7620</xdr:rowOff>
                  </from>
                  <to>
                    <xdr:col>2</xdr:col>
                    <xdr:colOff>91440</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87"/>
  <sheetViews>
    <sheetView showGridLines="0" view="pageBreakPreview" zoomScale="85" zoomScaleNormal="100" zoomScaleSheetLayoutView="85" workbookViewId="0">
      <selection activeCell="AC4" sqref="AC4"/>
    </sheetView>
  </sheetViews>
  <sheetFormatPr defaultColWidth="9" defaultRowHeight="13.2" x14ac:dyDescent="0.2"/>
  <cols>
    <col min="1" max="15" width="3.33203125" customWidth="1"/>
    <col min="16" max="16" width="3.44140625" customWidth="1"/>
    <col min="17" max="47" width="3" customWidth="1"/>
    <col min="48" max="49" width="3.6640625" customWidth="1"/>
    <col min="50" max="50" width="7.5546875" hidden="1" customWidth="1"/>
    <col min="51" max="52" width="3.6640625" customWidth="1"/>
  </cols>
  <sheetData>
    <row r="1" spans="1:50" ht="16.2" x14ac:dyDescent="0.2">
      <c r="M1" s="352" t="s">
        <v>2</v>
      </c>
      <c r="N1" s="352"/>
      <c r="O1" s="352"/>
      <c r="P1" s="352"/>
      <c r="Q1" s="352"/>
      <c r="R1" s="352"/>
      <c r="S1" s="352"/>
      <c r="T1" s="352"/>
      <c r="U1" s="352"/>
      <c r="V1" s="352"/>
      <c r="W1" s="352"/>
      <c r="X1" s="352"/>
      <c r="Y1" s="352"/>
      <c r="Z1" s="352"/>
      <c r="AG1" s="298" t="str">
        <f>IF(入力シート!B47="","　　　　年　　　　月　　　　日",入力シート!B47)</f>
        <v>　　　　年　　　　月　　　　日</v>
      </c>
      <c r="AH1" s="298"/>
      <c r="AI1" s="298"/>
      <c r="AJ1" s="298"/>
      <c r="AK1" s="298"/>
      <c r="AL1" s="298"/>
      <c r="AM1" s="298"/>
      <c r="AN1" s="298"/>
      <c r="AO1" s="298"/>
      <c r="AP1" s="298"/>
      <c r="AQ1" s="298"/>
      <c r="AR1" s="298"/>
      <c r="AS1" s="298"/>
      <c r="AT1" s="298"/>
      <c r="AU1" s="298"/>
    </row>
    <row r="2" spans="1:50" ht="15" customHeight="1" x14ac:dyDescent="0.2">
      <c r="A2" s="292" t="s">
        <v>82</v>
      </c>
      <c r="B2" s="292"/>
      <c r="C2" s="292"/>
      <c r="D2" s="292"/>
      <c r="E2" s="292"/>
      <c r="F2" s="292"/>
      <c r="G2" s="292"/>
      <c r="H2" s="292"/>
      <c r="I2" s="292"/>
      <c r="J2" s="7"/>
      <c r="K2" s="7"/>
      <c r="L2" s="7"/>
      <c r="M2" s="352"/>
      <c r="N2" s="352"/>
      <c r="O2" s="352"/>
      <c r="P2" s="352"/>
      <c r="Q2" s="352"/>
      <c r="R2" s="352"/>
      <c r="S2" s="352"/>
      <c r="T2" s="352"/>
      <c r="U2" s="352"/>
      <c r="V2" s="352"/>
      <c r="W2" s="352"/>
      <c r="X2" s="352"/>
      <c r="Y2" s="352"/>
      <c r="Z2" s="352"/>
      <c r="AA2" s="93"/>
      <c r="AB2" s="8"/>
      <c r="AC2" s="8"/>
      <c r="AD2" s="8"/>
      <c r="AE2" s="8"/>
    </row>
    <row r="3" spans="1:50" ht="9.75" customHeight="1" x14ac:dyDescent="0.2">
      <c r="A3" s="292"/>
      <c r="B3" s="292"/>
      <c r="C3" s="292"/>
      <c r="D3" s="292"/>
      <c r="E3" s="292"/>
      <c r="F3" s="292"/>
      <c r="G3" s="292"/>
      <c r="H3" s="292"/>
      <c r="I3" s="292"/>
      <c r="J3" s="7"/>
      <c r="K3" s="7"/>
      <c r="L3" s="7"/>
      <c r="M3" s="93"/>
      <c r="N3" s="93"/>
      <c r="O3" s="93"/>
      <c r="P3" s="93"/>
      <c r="Q3" s="93"/>
      <c r="R3" s="93"/>
      <c r="S3" s="93"/>
      <c r="T3" s="93"/>
      <c r="U3" s="93"/>
      <c r="V3" s="93"/>
      <c r="W3" s="93"/>
      <c r="X3" s="93"/>
      <c r="Y3" s="93"/>
      <c r="Z3" s="93"/>
      <c r="AA3" s="93"/>
      <c r="AB3" s="8"/>
      <c r="AN3" s="326" t="s">
        <v>110</v>
      </c>
      <c r="AO3" s="327"/>
      <c r="AP3" s="327"/>
      <c r="AQ3" s="327"/>
      <c r="AR3" s="327"/>
      <c r="AS3" s="327"/>
      <c r="AT3" s="327"/>
      <c r="AU3" s="328"/>
    </row>
    <row r="4" spans="1:50" ht="19.5" customHeight="1" x14ac:dyDescent="0.2">
      <c r="AN4" s="99" t="str">
        <f>IF(入力シート!B17="","",入力シート!B17)</f>
        <v>Ｔ</v>
      </c>
      <c r="AO4" s="100" t="str">
        <f>MID(入力シート!$C17,1,1)</f>
        <v/>
      </c>
      <c r="AP4" s="36" t="str">
        <f>MID(入力シート!$C17,2,1)</f>
        <v/>
      </c>
      <c r="AQ4" s="101" t="str">
        <f>MID(入力シート!$C17,3,1)</f>
        <v/>
      </c>
      <c r="AR4" s="36" t="str">
        <f>MID(入力シート!$C17,4,1)</f>
        <v/>
      </c>
      <c r="AS4" s="101" t="str">
        <f>MID(入力シート!$C17,5,1)</f>
        <v/>
      </c>
      <c r="AT4" s="101" t="str">
        <f>MID(入力シート!$C17,6,1)</f>
        <v/>
      </c>
      <c r="AU4" s="92" t="str">
        <f>MID(入力シート!$C17,7,1)</f>
        <v/>
      </c>
    </row>
    <row r="5" spans="1:50" ht="15" customHeight="1" x14ac:dyDescent="0.2">
      <c r="A5" s="16"/>
      <c r="B5" s="17" t="s">
        <v>1</v>
      </c>
      <c r="C5" s="18"/>
      <c r="D5" s="18"/>
      <c r="E5" s="18"/>
      <c r="F5" s="18"/>
      <c r="G5" s="18"/>
      <c r="H5" s="18"/>
      <c r="I5" s="18"/>
      <c r="J5" s="18"/>
      <c r="K5" s="18"/>
      <c r="L5" s="18"/>
      <c r="M5" s="18"/>
      <c r="N5" s="19"/>
    </row>
    <row r="6" spans="1:50" ht="13.5" customHeight="1" x14ac:dyDescent="0.2">
      <c r="A6" s="22"/>
      <c r="B6" s="11"/>
      <c r="C6" s="11"/>
      <c r="D6" s="11"/>
      <c r="E6" s="11"/>
      <c r="F6" s="11"/>
      <c r="G6" s="11"/>
      <c r="H6" s="11"/>
      <c r="I6" s="11"/>
      <c r="J6" s="11"/>
      <c r="K6" s="11"/>
      <c r="L6" s="11"/>
      <c r="M6" s="11"/>
      <c r="N6" s="23"/>
      <c r="O6" s="11"/>
      <c r="P6" s="11"/>
      <c r="Q6" s="264" t="s">
        <v>157</v>
      </c>
      <c r="R6" s="265"/>
      <c r="S6" s="265"/>
      <c r="T6" s="265"/>
      <c r="U6" s="265"/>
      <c r="V6" s="265"/>
      <c r="W6" s="265"/>
      <c r="X6" s="265"/>
      <c r="Y6" s="265"/>
      <c r="Z6" s="265"/>
      <c r="AA6" s="265"/>
      <c r="AB6" s="265"/>
      <c r="AC6" s="265"/>
      <c r="AD6" s="265"/>
      <c r="AE6" s="122" t="s">
        <v>158</v>
      </c>
      <c r="AF6" s="52"/>
      <c r="AG6" s="66" t="s">
        <v>119</v>
      </c>
      <c r="AH6" s="85"/>
      <c r="AI6" s="85"/>
      <c r="AJ6" s="85"/>
      <c r="AK6" s="85"/>
      <c r="AL6" s="85"/>
      <c r="AM6" s="85"/>
      <c r="AN6" s="85"/>
      <c r="AO6" s="85"/>
      <c r="AP6" s="85"/>
      <c r="AQ6" s="85"/>
      <c r="AR6" s="85"/>
      <c r="AS6" s="85"/>
      <c r="AT6" s="83"/>
      <c r="AU6" s="84"/>
    </row>
    <row r="7" spans="1:50" ht="24" customHeight="1" x14ac:dyDescent="0.2">
      <c r="A7" s="24" t="s">
        <v>31</v>
      </c>
      <c r="B7" s="25" t="s">
        <v>78</v>
      </c>
      <c r="C7" s="26"/>
      <c r="D7" s="26"/>
      <c r="E7" s="26"/>
      <c r="F7" s="26"/>
      <c r="G7" s="26"/>
      <c r="H7" s="26"/>
      <c r="I7" s="26"/>
      <c r="J7" s="26"/>
      <c r="K7" s="26"/>
      <c r="L7" s="26"/>
      <c r="M7" s="26"/>
      <c r="N7" s="27"/>
      <c r="Q7" s="117" t="str">
        <f>IF(入力シート!B21="","",入力シート!B21)</f>
        <v>Ｔ</v>
      </c>
      <c r="R7" s="119" t="str">
        <f>MID(入力シート!$C21,1,1)</f>
        <v/>
      </c>
      <c r="S7" s="118" t="str">
        <f>MID(入力シート!$C21,2,1)</f>
        <v/>
      </c>
      <c r="T7" s="118" t="str">
        <f>MID(入力シート!$C21,3,1)</f>
        <v/>
      </c>
      <c r="U7" s="118" t="str">
        <f>MID(入力シート!$C21,4,1)</f>
        <v/>
      </c>
      <c r="V7" s="118" t="str">
        <f>MID(入力シート!$C21,5,1)</f>
        <v/>
      </c>
      <c r="W7" s="118" t="str">
        <f>MID(入力シート!$C21,6,1)</f>
        <v/>
      </c>
      <c r="X7" s="118" t="str">
        <f>MID(入力シート!$C21,7,1)</f>
        <v/>
      </c>
      <c r="Y7" s="118" t="str">
        <f>MID(入力シート!$C21,8,1)</f>
        <v/>
      </c>
      <c r="Z7" s="118" t="str">
        <f>MID(入力シート!$C21,9,1)</f>
        <v/>
      </c>
      <c r="AA7" s="118" t="str">
        <f>MID(入力シート!$C21,10,1)</f>
        <v/>
      </c>
      <c r="AB7" s="118" t="str">
        <f>MID(入力シート!$C21,11,1)</f>
        <v/>
      </c>
      <c r="AC7" s="118" t="str">
        <f>MID(入力シート!$C21,12,1)</f>
        <v/>
      </c>
      <c r="AD7" s="120" t="str">
        <f>MID(入力シート!$C21,13,1)</f>
        <v/>
      </c>
      <c r="AE7" s="117"/>
      <c r="AF7" s="52"/>
      <c r="AG7" s="87"/>
      <c r="AH7" s="337" t="str">
        <f>IF(入力シート!B3="","",入力シート!B3)</f>
        <v/>
      </c>
      <c r="AI7" s="337"/>
      <c r="AJ7" s="337"/>
      <c r="AK7" s="337"/>
      <c r="AL7" s="337"/>
      <c r="AM7" s="337"/>
      <c r="AN7" s="337"/>
      <c r="AO7" s="337"/>
      <c r="AP7" s="337"/>
      <c r="AQ7" s="337"/>
      <c r="AR7" s="337"/>
      <c r="AS7" s="337"/>
      <c r="AT7" s="15"/>
      <c r="AU7" s="88"/>
    </row>
    <row r="8" spans="1:50" x14ac:dyDescent="0.2">
      <c r="A8" s="29"/>
      <c r="B8" s="25" t="s">
        <v>98</v>
      </c>
      <c r="C8" s="26"/>
      <c r="D8" s="26"/>
      <c r="E8" s="26"/>
      <c r="F8" s="26"/>
      <c r="G8" s="26"/>
      <c r="H8" s="26"/>
      <c r="I8" s="26"/>
      <c r="J8" s="26"/>
      <c r="K8" s="26"/>
      <c r="L8" s="26"/>
      <c r="M8" s="26"/>
      <c r="N8" s="27"/>
      <c r="Q8" s="218" t="str">
        <f>IF(AX10=TRUE,IF(R7="","※ 経過措置対象","登録番号がある場合は「無」のチェックを外してください"),IF(R7="","登録番号がある場合は登録番号の記入、無い場合は「無」にチェックを入れてください",""))</f>
        <v>登録番号がある場合は登録番号の記入、無い場合は「無」にチェックを入れてください</v>
      </c>
      <c r="R8" s="218"/>
      <c r="S8" s="218"/>
      <c r="T8" s="218"/>
      <c r="U8" s="218"/>
      <c r="V8" s="218"/>
      <c r="W8" s="218"/>
      <c r="X8" s="218"/>
      <c r="Y8" s="218"/>
      <c r="Z8" s="218"/>
      <c r="AA8" s="218"/>
      <c r="AB8" s="218"/>
      <c r="AC8" s="218"/>
      <c r="AD8" s="218"/>
      <c r="AE8" s="218"/>
      <c r="AG8" s="89"/>
      <c r="AH8" s="337" t="str">
        <f>IF(入力シート!B4="","",入力シート!B4)</f>
        <v/>
      </c>
      <c r="AI8" s="337"/>
      <c r="AJ8" s="337"/>
      <c r="AK8" s="337"/>
      <c r="AL8" s="337"/>
      <c r="AM8" s="337"/>
      <c r="AN8" s="337"/>
      <c r="AO8" s="337"/>
      <c r="AP8" s="337"/>
      <c r="AQ8" s="337"/>
      <c r="AR8" s="337"/>
      <c r="AS8" s="337"/>
      <c r="AT8" s="21"/>
      <c r="AU8" s="90"/>
    </row>
    <row r="9" spans="1:50" ht="24" customHeight="1" x14ac:dyDescent="0.2">
      <c r="A9" s="29"/>
      <c r="B9" s="25" t="s">
        <v>99</v>
      </c>
      <c r="C9" s="26"/>
      <c r="D9" s="26"/>
      <c r="E9" s="26"/>
      <c r="F9" s="26"/>
      <c r="G9" s="26"/>
      <c r="H9" s="26"/>
      <c r="I9" s="26"/>
      <c r="J9" s="26"/>
      <c r="K9" s="26"/>
      <c r="L9" s="26"/>
      <c r="M9" s="26"/>
      <c r="N9" s="27"/>
      <c r="O9" s="11"/>
      <c r="P9" s="11"/>
      <c r="Q9" s="219"/>
      <c r="R9" s="219"/>
      <c r="S9" s="219"/>
      <c r="T9" s="219"/>
      <c r="U9" s="219"/>
      <c r="V9" s="219"/>
      <c r="W9" s="219"/>
      <c r="X9" s="219"/>
      <c r="Y9" s="219"/>
      <c r="Z9" s="219"/>
      <c r="AA9" s="219"/>
      <c r="AB9" s="219"/>
      <c r="AC9" s="219"/>
      <c r="AD9" s="219"/>
      <c r="AE9" s="219"/>
      <c r="AG9" s="87"/>
      <c r="AH9" s="336" t="str">
        <f>IF(入力シート!B6="","",入力シート!B6)</f>
        <v/>
      </c>
      <c r="AI9" s="336"/>
      <c r="AJ9" s="336"/>
      <c r="AK9" s="336"/>
      <c r="AL9" s="336"/>
      <c r="AM9" s="336"/>
      <c r="AN9" s="336"/>
      <c r="AO9" s="336"/>
      <c r="AP9" s="336"/>
      <c r="AQ9" s="336"/>
      <c r="AR9" s="336"/>
      <c r="AS9" s="336"/>
      <c r="AT9" s="86"/>
      <c r="AU9" s="88"/>
    </row>
    <row r="10" spans="1:50" ht="15" customHeight="1" x14ac:dyDescent="0.2">
      <c r="A10" s="24"/>
      <c r="B10" s="25"/>
      <c r="C10" s="26"/>
      <c r="D10" s="26"/>
      <c r="E10" s="26"/>
      <c r="F10" s="26"/>
      <c r="G10" s="26"/>
      <c r="H10" s="26"/>
      <c r="I10" s="26"/>
      <c r="J10" s="26"/>
      <c r="K10" s="26"/>
      <c r="L10" s="26"/>
      <c r="M10" s="26"/>
      <c r="N10" s="27"/>
      <c r="O10" s="11"/>
      <c r="P10" s="11"/>
      <c r="Q10" s="326" t="s">
        <v>115</v>
      </c>
      <c r="R10" s="327"/>
      <c r="S10" s="327"/>
      <c r="T10" s="327"/>
      <c r="U10" s="327"/>
      <c r="V10" s="327"/>
      <c r="W10" s="327"/>
      <c r="X10" s="327"/>
      <c r="Y10" s="327"/>
      <c r="Z10" s="327"/>
      <c r="AA10" s="327"/>
      <c r="AB10" s="327"/>
      <c r="AC10" s="327"/>
      <c r="AD10" s="327"/>
      <c r="AE10" s="328"/>
      <c r="AF10" s="71"/>
      <c r="AG10" s="87"/>
      <c r="AH10" s="307" t="str">
        <f>IF(入力シート!B7="","",入力シート!B7)</f>
        <v/>
      </c>
      <c r="AI10" s="307"/>
      <c r="AJ10" s="307"/>
      <c r="AK10" s="307"/>
      <c r="AL10" s="307"/>
      <c r="AM10" s="307"/>
      <c r="AN10" s="307"/>
      <c r="AO10" s="307"/>
      <c r="AP10" s="307"/>
      <c r="AQ10" s="307"/>
      <c r="AR10" s="307"/>
      <c r="AS10" s="307"/>
      <c r="AT10" s="21"/>
      <c r="AU10" s="88"/>
      <c r="AX10" s="127" t="b">
        <v>0</v>
      </c>
    </row>
    <row r="11" spans="1:50" ht="13.5" customHeight="1" x14ac:dyDescent="0.2">
      <c r="A11" s="24" t="s">
        <v>32</v>
      </c>
      <c r="B11" s="25" t="s">
        <v>80</v>
      </c>
      <c r="C11" s="26"/>
      <c r="D11" s="26"/>
      <c r="E11" s="26"/>
      <c r="F11" s="26"/>
      <c r="G11" s="26"/>
      <c r="H11" s="26"/>
      <c r="I11" s="26"/>
      <c r="J11" s="26"/>
      <c r="K11" s="26"/>
      <c r="L11" s="26"/>
      <c r="M11" s="26"/>
      <c r="N11" s="27"/>
      <c r="O11" s="11"/>
      <c r="P11" s="11"/>
      <c r="Q11" s="357" t="str">
        <f>MID(入力シート!$B29,1,1)</f>
        <v/>
      </c>
      <c r="R11" s="356" t="str">
        <f>MID(入力シート!$B29,2,1)</f>
        <v/>
      </c>
      <c r="S11" s="356" t="str">
        <f>MID(入力シート!$B29,3,1)</f>
        <v/>
      </c>
      <c r="T11" s="359" t="str">
        <f>MID(入力シート!$B29,4,1)</f>
        <v/>
      </c>
      <c r="U11" s="358" t="str">
        <f>MID(入力シート!$F29,1,1)</f>
        <v/>
      </c>
      <c r="V11" s="304" t="str">
        <f>MID(入力シート!$F29,2,1)</f>
        <v/>
      </c>
      <c r="W11" s="304" t="str">
        <f>MID(入力シート!$F29,3,1)</f>
        <v/>
      </c>
      <c r="X11" s="294" t="str">
        <f>MID(入力シート!$F29,4,1)</f>
        <v/>
      </c>
      <c r="Y11" s="354" t="str">
        <f>MID(入力シート!$J29,1,1)</f>
        <v/>
      </c>
      <c r="Z11" s="356" t="str">
        <f>MID(入力シート!$J29,2,1)</f>
        <v/>
      </c>
      <c r="AA11" s="359" t="str">
        <f>MID(入力シート!$J29,3,1)</f>
        <v/>
      </c>
      <c r="AB11" s="226" t="s">
        <v>118</v>
      </c>
      <c r="AC11" s="346" t="str">
        <f>MID(入力シート!$N29,1,1)</f>
        <v/>
      </c>
      <c r="AD11" s="304" t="str">
        <f>MID(入力シート!$N29,2,1)</f>
        <v/>
      </c>
      <c r="AE11" s="294" t="str">
        <f>MID(入力シート!$N29,3,1)</f>
        <v/>
      </c>
      <c r="AF11" s="26"/>
      <c r="AG11" s="87"/>
      <c r="AH11" s="302" t="str">
        <f>IF(入力シート!B9="","","ＴＥＬ:")</f>
        <v/>
      </c>
      <c r="AI11" s="302"/>
      <c r="AJ11" s="299" t="str">
        <f>IF(入力シート!B9="","",入力シート!B9)</f>
        <v/>
      </c>
      <c r="AK11" s="299"/>
      <c r="AL11" s="299"/>
      <c r="AM11" s="299"/>
      <c r="AN11" s="299"/>
      <c r="AO11" s="302" t="str">
        <f>IF(入力シート!B11="","","ＦＡＸ:")</f>
        <v/>
      </c>
      <c r="AP11" s="302"/>
      <c r="AQ11" s="299" t="str">
        <f>IF(入力シート!B11="","",入力シート!B11)</f>
        <v/>
      </c>
      <c r="AR11" s="299"/>
      <c r="AS11" s="299"/>
      <c r="AT11" s="299"/>
      <c r="AU11" s="306"/>
    </row>
    <row r="12" spans="1:50" ht="12.75" customHeight="1" x14ac:dyDescent="0.2">
      <c r="A12" s="29"/>
      <c r="B12" s="25" t="s">
        <v>79</v>
      </c>
      <c r="C12" s="26"/>
      <c r="D12" s="26"/>
      <c r="E12" s="26"/>
      <c r="F12" s="26"/>
      <c r="G12" s="26"/>
      <c r="H12" s="26"/>
      <c r="I12" s="26"/>
      <c r="J12" s="26"/>
      <c r="K12" s="26"/>
      <c r="L12" s="26"/>
      <c r="M12" s="26"/>
      <c r="N12" s="27"/>
      <c r="O12" s="26"/>
      <c r="P12" s="28"/>
      <c r="Q12" s="347"/>
      <c r="R12" s="305"/>
      <c r="S12" s="305"/>
      <c r="T12" s="345"/>
      <c r="U12" s="293"/>
      <c r="V12" s="305"/>
      <c r="W12" s="305"/>
      <c r="X12" s="295"/>
      <c r="Y12" s="355"/>
      <c r="Z12" s="305"/>
      <c r="AA12" s="345"/>
      <c r="AB12" s="227"/>
      <c r="AC12" s="347"/>
      <c r="AD12" s="305"/>
      <c r="AE12" s="295"/>
      <c r="AF12" s="26"/>
      <c r="AG12" s="87"/>
      <c r="AH12" s="302"/>
      <c r="AI12" s="302"/>
      <c r="AJ12" s="299"/>
      <c r="AK12" s="299"/>
      <c r="AL12" s="299"/>
      <c r="AM12" s="299"/>
      <c r="AN12" s="299"/>
      <c r="AO12" s="302"/>
      <c r="AP12" s="302"/>
      <c r="AQ12" s="299"/>
      <c r="AR12" s="299"/>
      <c r="AS12" s="299"/>
      <c r="AT12" s="299"/>
      <c r="AU12" s="306"/>
    </row>
    <row r="13" spans="1:50" ht="15" customHeight="1" x14ac:dyDescent="0.2">
      <c r="A13" s="24"/>
      <c r="B13" s="26"/>
      <c r="C13" s="26"/>
      <c r="D13" s="26"/>
      <c r="E13" s="26"/>
      <c r="F13" s="26"/>
      <c r="G13" s="26"/>
      <c r="H13" s="26"/>
      <c r="I13" s="26"/>
      <c r="J13" s="26"/>
      <c r="K13" s="26"/>
      <c r="L13" s="26"/>
      <c r="M13" s="26"/>
      <c r="N13" s="27"/>
      <c r="O13" s="26"/>
      <c r="AF13" s="72"/>
      <c r="AG13" s="95"/>
      <c r="AH13" s="95"/>
      <c r="AI13" s="95"/>
      <c r="AJ13" s="95"/>
      <c r="AK13" s="95"/>
      <c r="AL13" s="95"/>
      <c r="AM13" s="95"/>
      <c r="AN13" s="95"/>
      <c r="AO13" s="95"/>
      <c r="AP13" s="95"/>
      <c r="AQ13" s="95"/>
      <c r="AR13" s="95"/>
      <c r="AS13" s="95"/>
      <c r="AT13" s="95"/>
      <c r="AU13" s="95"/>
    </row>
    <row r="14" spans="1:50" ht="12.9" customHeight="1" x14ac:dyDescent="0.2">
      <c r="A14" s="24" t="s">
        <v>35</v>
      </c>
      <c r="B14" s="26" t="s">
        <v>6</v>
      </c>
      <c r="C14" s="26"/>
      <c r="D14" s="26"/>
      <c r="E14" s="26"/>
      <c r="F14" s="26"/>
      <c r="G14" s="26"/>
      <c r="H14" s="26"/>
      <c r="I14" s="26"/>
      <c r="J14" s="26"/>
      <c r="K14" s="26"/>
      <c r="L14" s="26"/>
      <c r="M14" s="26"/>
      <c r="N14" s="27"/>
      <c r="O14" s="26"/>
      <c r="P14" s="11"/>
      <c r="Q14" s="244" t="s">
        <v>16</v>
      </c>
      <c r="R14" s="245"/>
      <c r="S14" s="245"/>
      <c r="T14" s="245"/>
      <c r="U14" s="245"/>
      <c r="V14" s="245"/>
      <c r="W14" s="246"/>
      <c r="X14" s="228" t="s">
        <v>17</v>
      </c>
      <c r="Y14" s="229"/>
      <c r="Z14" s="229"/>
      <c r="AA14" s="229"/>
      <c r="AB14" s="229"/>
      <c r="AC14" s="229"/>
      <c r="AD14" s="229"/>
      <c r="AE14" s="274"/>
      <c r="AF14" s="228" t="s">
        <v>18</v>
      </c>
      <c r="AG14" s="229"/>
      <c r="AH14" s="229"/>
      <c r="AI14" s="229"/>
      <c r="AJ14" s="229"/>
      <c r="AK14" s="229"/>
      <c r="AL14" s="229"/>
      <c r="AM14" s="274"/>
      <c r="AN14" s="228" t="s">
        <v>19</v>
      </c>
      <c r="AO14" s="229"/>
      <c r="AP14" s="229"/>
      <c r="AQ14" s="229"/>
      <c r="AR14" s="229"/>
      <c r="AS14" s="229"/>
      <c r="AT14" s="229"/>
      <c r="AU14" s="274"/>
    </row>
    <row r="15" spans="1:50" ht="12.9" customHeight="1" x14ac:dyDescent="0.2">
      <c r="A15" s="29"/>
      <c r="B15" s="26" t="s">
        <v>81</v>
      </c>
      <c r="C15" s="26"/>
      <c r="D15" s="26"/>
      <c r="E15" s="26"/>
      <c r="F15" s="26"/>
      <c r="G15" s="26"/>
      <c r="H15" s="26"/>
      <c r="I15" s="26"/>
      <c r="J15" s="26"/>
      <c r="K15" s="26"/>
      <c r="L15" s="26"/>
      <c r="M15" s="26"/>
      <c r="N15" s="27"/>
      <c r="O15" s="26"/>
      <c r="P15" s="11"/>
      <c r="Q15" s="247"/>
      <c r="R15" s="248"/>
      <c r="S15" s="248"/>
      <c r="T15" s="248"/>
      <c r="U15" s="248"/>
      <c r="V15" s="248"/>
      <c r="W15" s="249"/>
      <c r="X15" s="297"/>
      <c r="Y15" s="275"/>
      <c r="Z15" s="275"/>
      <c r="AA15" s="275"/>
      <c r="AB15" s="275"/>
      <c r="AC15" s="275"/>
      <c r="AD15" s="275"/>
      <c r="AE15" s="276"/>
      <c r="AF15" s="297"/>
      <c r="AG15" s="275"/>
      <c r="AH15" s="275"/>
      <c r="AI15" s="275"/>
      <c r="AJ15" s="275"/>
      <c r="AK15" s="275"/>
      <c r="AL15" s="275"/>
      <c r="AM15" s="276"/>
      <c r="AN15" s="297"/>
      <c r="AO15" s="275"/>
      <c r="AP15" s="275"/>
      <c r="AQ15" s="275"/>
      <c r="AR15" s="275"/>
      <c r="AS15" s="275"/>
      <c r="AT15" s="275"/>
      <c r="AU15" s="276"/>
    </row>
    <row r="16" spans="1:50" ht="12.9" customHeight="1" x14ac:dyDescent="0.2">
      <c r="A16" s="96"/>
      <c r="B16" s="97"/>
      <c r="C16" s="97"/>
      <c r="D16" s="97"/>
      <c r="E16" s="97"/>
      <c r="F16" s="97"/>
      <c r="G16" s="97"/>
      <c r="H16" s="97"/>
      <c r="I16" s="97"/>
      <c r="J16" s="97"/>
      <c r="K16" s="97"/>
      <c r="L16" s="97"/>
      <c r="M16" s="97"/>
      <c r="N16" s="98"/>
      <c r="O16" s="26"/>
      <c r="P16" s="11"/>
      <c r="Q16" s="250" t="s">
        <v>22</v>
      </c>
      <c r="R16" s="251"/>
      <c r="S16" s="251"/>
      <c r="T16" s="251"/>
      <c r="U16" s="251"/>
      <c r="V16" s="229" t="s">
        <v>33</v>
      </c>
      <c r="W16" s="274"/>
      <c r="X16" s="286" t="str">
        <f>IF(入力シート!O58="","",入力シート!I58)</f>
        <v/>
      </c>
      <c r="Y16" s="287"/>
      <c r="Z16" s="287"/>
      <c r="AA16" s="287"/>
      <c r="AB16" s="287"/>
      <c r="AC16" s="287"/>
      <c r="AD16" s="287"/>
      <c r="AE16" s="288"/>
      <c r="AF16" s="286" t="str">
        <f>IF(入力シート!O58="","",入力シート!O58)</f>
        <v/>
      </c>
      <c r="AG16" s="287"/>
      <c r="AH16" s="287"/>
      <c r="AI16" s="287"/>
      <c r="AJ16" s="287"/>
      <c r="AK16" s="287"/>
      <c r="AL16" s="287"/>
      <c r="AM16" s="288"/>
      <c r="AN16" s="286" t="str">
        <f>IF(入力シート!O58="","",入力シート!U58)</f>
        <v/>
      </c>
      <c r="AO16" s="287"/>
      <c r="AP16" s="287"/>
      <c r="AQ16" s="287"/>
      <c r="AR16" s="287"/>
      <c r="AS16" s="287"/>
      <c r="AT16" s="287"/>
      <c r="AU16" s="288"/>
    </row>
    <row r="17" spans="1:47" ht="12.9" customHeight="1" x14ac:dyDescent="0.2">
      <c r="O17" s="26"/>
      <c r="P17" s="26"/>
      <c r="Q17" s="272"/>
      <c r="R17" s="273"/>
      <c r="S17" s="273"/>
      <c r="T17" s="273"/>
      <c r="U17" s="273"/>
      <c r="V17" s="275"/>
      <c r="W17" s="276"/>
      <c r="X17" s="289"/>
      <c r="Y17" s="290"/>
      <c r="Z17" s="290"/>
      <c r="AA17" s="290"/>
      <c r="AB17" s="290"/>
      <c r="AC17" s="290"/>
      <c r="AD17" s="290"/>
      <c r="AE17" s="291"/>
      <c r="AF17" s="289"/>
      <c r="AG17" s="290"/>
      <c r="AH17" s="290"/>
      <c r="AI17" s="290"/>
      <c r="AJ17" s="290"/>
      <c r="AK17" s="290"/>
      <c r="AL17" s="290"/>
      <c r="AM17" s="291"/>
      <c r="AN17" s="289"/>
      <c r="AO17" s="290"/>
      <c r="AP17" s="290"/>
      <c r="AQ17" s="290"/>
      <c r="AR17" s="290"/>
      <c r="AS17" s="290"/>
      <c r="AT17" s="290"/>
      <c r="AU17" s="291"/>
    </row>
    <row r="18" spans="1:47" ht="12.9" customHeight="1" x14ac:dyDescent="0.2">
      <c r="O18" s="26"/>
      <c r="P18" s="26"/>
      <c r="Q18" s="250" t="s">
        <v>20</v>
      </c>
      <c r="R18" s="251"/>
      <c r="S18" s="251"/>
      <c r="T18" s="251"/>
      <c r="U18" s="251"/>
      <c r="V18" s="229" t="s">
        <v>34</v>
      </c>
      <c r="W18" s="274"/>
      <c r="X18" s="286" t="str">
        <f>IF(入力シート!O58="","",入力シート!I60)</f>
        <v/>
      </c>
      <c r="Y18" s="287"/>
      <c r="Z18" s="287"/>
      <c r="AA18" s="287"/>
      <c r="AB18" s="287"/>
      <c r="AC18" s="287"/>
      <c r="AD18" s="287"/>
      <c r="AE18" s="288"/>
      <c r="AF18" s="286" t="str">
        <f>IF(入力シート!O58="","",入力シート!O60)</f>
        <v/>
      </c>
      <c r="AG18" s="287"/>
      <c r="AH18" s="287"/>
      <c r="AI18" s="287"/>
      <c r="AJ18" s="287"/>
      <c r="AK18" s="287"/>
      <c r="AL18" s="287"/>
      <c r="AM18" s="288"/>
      <c r="AN18" s="286" t="str">
        <f>IF(入力シート!O58="","",入力シート!U60)</f>
        <v/>
      </c>
      <c r="AO18" s="287"/>
      <c r="AP18" s="287"/>
      <c r="AQ18" s="287"/>
      <c r="AR18" s="287"/>
      <c r="AS18" s="287"/>
      <c r="AT18" s="287"/>
      <c r="AU18" s="288"/>
    </row>
    <row r="19" spans="1:47" ht="12.9" customHeight="1" x14ac:dyDescent="0.2">
      <c r="O19" s="26"/>
      <c r="P19" s="26"/>
      <c r="Q19" s="272" t="s">
        <v>21</v>
      </c>
      <c r="R19" s="273"/>
      <c r="S19" s="273"/>
      <c r="T19" s="273"/>
      <c r="U19" s="273"/>
      <c r="V19" s="275"/>
      <c r="W19" s="276"/>
      <c r="X19" s="289"/>
      <c r="Y19" s="290"/>
      <c r="Z19" s="290"/>
      <c r="AA19" s="290"/>
      <c r="AB19" s="290"/>
      <c r="AC19" s="290"/>
      <c r="AD19" s="290"/>
      <c r="AE19" s="291"/>
      <c r="AF19" s="289"/>
      <c r="AG19" s="290"/>
      <c r="AH19" s="290"/>
      <c r="AI19" s="290"/>
      <c r="AJ19" s="290"/>
      <c r="AK19" s="290"/>
      <c r="AL19" s="290"/>
      <c r="AM19" s="291"/>
      <c r="AN19" s="289"/>
      <c r="AO19" s="290"/>
      <c r="AP19" s="290"/>
      <c r="AQ19" s="290"/>
      <c r="AR19" s="290"/>
      <c r="AS19" s="290"/>
      <c r="AT19" s="290"/>
      <c r="AU19" s="291"/>
    </row>
    <row r="20" spans="1:47" ht="12.9" customHeight="1" x14ac:dyDescent="0.2">
      <c r="O20" s="26"/>
      <c r="P20" s="26"/>
      <c r="Q20" s="250" t="s">
        <v>23</v>
      </c>
      <c r="R20" s="251"/>
      <c r="S20" s="251"/>
      <c r="T20" s="251"/>
      <c r="U20" s="251"/>
      <c r="V20" s="229" t="s">
        <v>36</v>
      </c>
      <c r="W20" s="274"/>
      <c r="X20" s="286" t="str">
        <f>IF(入力シート!O58="","",入力シート!I62)</f>
        <v/>
      </c>
      <c r="Y20" s="287"/>
      <c r="Z20" s="287"/>
      <c r="AA20" s="287"/>
      <c r="AB20" s="287"/>
      <c r="AC20" s="287"/>
      <c r="AD20" s="287"/>
      <c r="AE20" s="288"/>
      <c r="AF20" s="286" t="str">
        <f>IF(入力シート!O58="","",入力シート!O62)</f>
        <v/>
      </c>
      <c r="AG20" s="287"/>
      <c r="AH20" s="287"/>
      <c r="AI20" s="287"/>
      <c r="AJ20" s="287"/>
      <c r="AK20" s="287"/>
      <c r="AL20" s="287"/>
      <c r="AM20" s="288"/>
      <c r="AN20" s="286" t="str">
        <f>IF(入力シート!O58="","",入力シート!U62)</f>
        <v/>
      </c>
      <c r="AO20" s="287"/>
      <c r="AP20" s="287"/>
      <c r="AQ20" s="287"/>
      <c r="AR20" s="287"/>
      <c r="AS20" s="287"/>
      <c r="AT20" s="287"/>
      <c r="AU20" s="288"/>
    </row>
    <row r="21" spans="1:47" ht="12.9" customHeight="1" x14ac:dyDescent="0.2">
      <c r="A21" s="20"/>
      <c r="B21" s="94"/>
      <c r="C21" s="26"/>
      <c r="D21" s="26"/>
      <c r="E21" s="26"/>
      <c r="F21" s="26"/>
      <c r="G21" s="26"/>
      <c r="H21" s="26"/>
      <c r="I21" s="26"/>
      <c r="J21" s="26"/>
      <c r="K21" s="26"/>
      <c r="L21" s="26"/>
      <c r="M21" s="26"/>
      <c r="N21" s="26"/>
      <c r="O21" s="26"/>
      <c r="P21" s="11"/>
      <c r="Q21" s="297" t="s">
        <v>45</v>
      </c>
      <c r="R21" s="275"/>
      <c r="S21" s="275"/>
      <c r="T21" s="275"/>
      <c r="U21" s="30">
        <f>入力シート!E41</f>
        <v>0</v>
      </c>
      <c r="V21" s="275" t="s">
        <v>46</v>
      </c>
      <c r="W21" s="276"/>
      <c r="X21" s="289"/>
      <c r="Y21" s="290"/>
      <c r="Z21" s="290"/>
      <c r="AA21" s="290"/>
      <c r="AB21" s="290"/>
      <c r="AC21" s="290"/>
      <c r="AD21" s="290"/>
      <c r="AE21" s="291"/>
      <c r="AF21" s="289"/>
      <c r="AG21" s="290"/>
      <c r="AH21" s="290"/>
      <c r="AI21" s="290"/>
      <c r="AJ21" s="290"/>
      <c r="AK21" s="290"/>
      <c r="AL21" s="290"/>
      <c r="AM21" s="291"/>
      <c r="AN21" s="289"/>
      <c r="AO21" s="290"/>
      <c r="AP21" s="290"/>
      <c r="AQ21" s="290"/>
      <c r="AR21" s="290"/>
      <c r="AS21" s="290"/>
      <c r="AT21" s="290"/>
      <c r="AU21" s="291"/>
    </row>
    <row r="22" spans="1:47" ht="12.9" customHeight="1" x14ac:dyDescent="0.2">
      <c r="A22" s="26"/>
      <c r="B22" s="26"/>
      <c r="C22" s="26"/>
      <c r="D22" s="26"/>
      <c r="E22" s="26"/>
      <c r="F22" s="26"/>
      <c r="G22" s="26"/>
      <c r="H22" s="26"/>
      <c r="I22" s="26"/>
      <c r="J22" s="26"/>
      <c r="K22" s="26"/>
      <c r="L22" s="26"/>
      <c r="M22" s="26"/>
      <c r="N22" s="26"/>
      <c r="O22" s="26"/>
      <c r="P22" s="26"/>
      <c r="Q22" s="250" t="s">
        <v>24</v>
      </c>
      <c r="R22" s="251"/>
      <c r="S22" s="251"/>
      <c r="T22" s="251"/>
      <c r="U22" s="251"/>
      <c r="V22" s="251"/>
      <c r="W22" s="252"/>
      <c r="X22" s="286" t="str">
        <f>IF(入力シート!O58="","",入力シート!I64)</f>
        <v/>
      </c>
      <c r="Y22" s="287"/>
      <c r="Z22" s="287"/>
      <c r="AA22" s="287"/>
      <c r="AB22" s="287"/>
      <c r="AC22" s="287"/>
      <c r="AD22" s="287"/>
      <c r="AE22" s="288"/>
      <c r="AF22" s="286" t="str">
        <f>IF(入力シート!O58="","",入力シート!O64)</f>
        <v/>
      </c>
      <c r="AG22" s="287"/>
      <c r="AH22" s="287"/>
      <c r="AI22" s="287"/>
      <c r="AJ22" s="287"/>
      <c r="AK22" s="287"/>
      <c r="AL22" s="287"/>
      <c r="AM22" s="288"/>
      <c r="AN22" s="286" t="str">
        <f>IF(入力シート!O58="","",入力シート!U64)</f>
        <v/>
      </c>
      <c r="AO22" s="287"/>
      <c r="AP22" s="287"/>
      <c r="AQ22" s="287"/>
      <c r="AR22" s="287"/>
      <c r="AS22" s="287"/>
      <c r="AT22" s="287"/>
      <c r="AU22" s="288"/>
    </row>
    <row r="23" spans="1:47" ht="12.9" customHeight="1" x14ac:dyDescent="0.2">
      <c r="A23" s="20"/>
      <c r="B23" s="26"/>
      <c r="C23" s="26"/>
      <c r="D23" s="26"/>
      <c r="E23" s="26"/>
      <c r="F23" s="26"/>
      <c r="G23" s="26"/>
      <c r="H23" s="26"/>
      <c r="I23" s="26"/>
      <c r="J23" s="26"/>
      <c r="K23" s="26"/>
      <c r="L23" s="26"/>
      <c r="M23" s="26"/>
      <c r="N23" s="26"/>
      <c r="O23" s="26"/>
      <c r="P23" s="26"/>
      <c r="Q23" s="272"/>
      <c r="R23" s="273"/>
      <c r="S23" s="273"/>
      <c r="T23" s="273"/>
      <c r="U23" s="273"/>
      <c r="V23" s="273"/>
      <c r="W23" s="285"/>
      <c r="X23" s="289"/>
      <c r="Y23" s="290"/>
      <c r="Z23" s="290"/>
      <c r="AA23" s="290"/>
      <c r="AB23" s="290"/>
      <c r="AC23" s="290"/>
      <c r="AD23" s="290"/>
      <c r="AE23" s="291"/>
      <c r="AF23" s="289"/>
      <c r="AG23" s="290"/>
      <c r="AH23" s="290"/>
      <c r="AI23" s="290"/>
      <c r="AJ23" s="290"/>
      <c r="AK23" s="290"/>
      <c r="AL23" s="290"/>
      <c r="AM23" s="291"/>
      <c r="AN23" s="289"/>
      <c r="AO23" s="290"/>
      <c r="AP23" s="290"/>
      <c r="AQ23" s="290"/>
      <c r="AR23" s="290"/>
      <c r="AS23" s="290"/>
      <c r="AT23" s="290"/>
      <c r="AU23" s="291"/>
    </row>
    <row r="24" spans="1:47" ht="12.9" customHeight="1" x14ac:dyDescent="0.2">
      <c r="A24" s="26"/>
      <c r="B24" s="26"/>
      <c r="C24" s="26"/>
      <c r="D24" s="26"/>
      <c r="E24" s="26"/>
      <c r="F24" s="26"/>
      <c r="G24" s="26"/>
      <c r="H24" s="26"/>
      <c r="I24" s="26"/>
      <c r="J24" s="26"/>
      <c r="K24" s="26"/>
      <c r="L24" s="26"/>
      <c r="M24" s="26"/>
      <c r="N24" s="26"/>
      <c r="O24" s="26"/>
      <c r="P24" s="26"/>
      <c r="AF24" s="31"/>
      <c r="AG24" s="32"/>
      <c r="AH24" s="32"/>
      <c r="AI24" s="32"/>
      <c r="AJ24" s="32"/>
      <c r="AK24" s="32"/>
      <c r="AL24" s="32"/>
      <c r="AM24" s="33"/>
      <c r="AN24" s="33"/>
      <c r="AO24" s="33"/>
      <c r="AP24" s="33"/>
      <c r="AQ24" s="33"/>
      <c r="AR24" s="33"/>
      <c r="AS24" s="33"/>
      <c r="AT24" s="33"/>
      <c r="AU24" s="33"/>
    </row>
    <row r="25" spans="1:47" ht="12.9" customHeight="1" x14ac:dyDescent="0.2">
      <c r="A25" s="277" t="s">
        <v>106</v>
      </c>
      <c r="B25" s="278"/>
      <c r="C25" s="278"/>
      <c r="D25" s="278"/>
      <c r="E25" s="278"/>
      <c r="F25" s="278"/>
      <c r="G25" s="278"/>
      <c r="H25" s="278"/>
      <c r="I25" s="278"/>
      <c r="J25" s="278"/>
      <c r="K25" s="278"/>
      <c r="L25" s="278"/>
      <c r="M25" s="278"/>
      <c r="N25" s="278"/>
      <c r="O25" s="279"/>
      <c r="P25" s="11"/>
      <c r="Q25" s="244" t="s">
        <v>16</v>
      </c>
      <c r="R25" s="245"/>
      <c r="S25" s="245"/>
      <c r="T25" s="245"/>
      <c r="U25" s="245"/>
      <c r="V25" s="245"/>
      <c r="W25" s="246"/>
      <c r="X25" s="228" t="s">
        <v>17</v>
      </c>
      <c r="Y25" s="229"/>
      <c r="Z25" s="229"/>
      <c r="AA25" s="229"/>
      <c r="AB25" s="229"/>
      <c r="AC25" s="229"/>
      <c r="AD25" s="229"/>
      <c r="AE25" s="274"/>
      <c r="AF25" s="228" t="s">
        <v>18</v>
      </c>
      <c r="AG25" s="229"/>
      <c r="AH25" s="229"/>
      <c r="AI25" s="229"/>
      <c r="AJ25" s="229"/>
      <c r="AK25" s="229"/>
      <c r="AL25" s="229"/>
      <c r="AM25" s="274"/>
      <c r="AN25" s="228" t="s">
        <v>19</v>
      </c>
      <c r="AO25" s="229"/>
      <c r="AP25" s="229"/>
      <c r="AQ25" s="229"/>
      <c r="AR25" s="229"/>
      <c r="AS25" s="229"/>
      <c r="AT25" s="229"/>
      <c r="AU25" s="274"/>
    </row>
    <row r="26" spans="1:47" ht="12.9" customHeight="1" x14ac:dyDescent="0.2">
      <c r="A26" s="280"/>
      <c r="B26" s="281"/>
      <c r="C26" s="281"/>
      <c r="D26" s="281"/>
      <c r="E26" s="281"/>
      <c r="F26" s="281"/>
      <c r="G26" s="281"/>
      <c r="H26" s="281"/>
      <c r="I26" s="281"/>
      <c r="J26" s="281"/>
      <c r="K26" s="281"/>
      <c r="L26" s="281"/>
      <c r="M26" s="281"/>
      <c r="N26" s="281"/>
      <c r="O26" s="282"/>
      <c r="P26" s="26"/>
      <c r="Q26" s="247"/>
      <c r="R26" s="248"/>
      <c r="S26" s="248"/>
      <c r="T26" s="248"/>
      <c r="U26" s="248"/>
      <c r="V26" s="248"/>
      <c r="W26" s="249"/>
      <c r="X26" s="297"/>
      <c r="Y26" s="275"/>
      <c r="Z26" s="275"/>
      <c r="AA26" s="275"/>
      <c r="AB26" s="275"/>
      <c r="AC26" s="275"/>
      <c r="AD26" s="275"/>
      <c r="AE26" s="276"/>
      <c r="AF26" s="297"/>
      <c r="AG26" s="275"/>
      <c r="AH26" s="275"/>
      <c r="AI26" s="275"/>
      <c r="AJ26" s="275"/>
      <c r="AK26" s="275"/>
      <c r="AL26" s="275"/>
      <c r="AM26" s="276"/>
      <c r="AN26" s="297"/>
      <c r="AO26" s="275"/>
      <c r="AP26" s="275"/>
      <c r="AQ26" s="275"/>
      <c r="AR26" s="275"/>
      <c r="AS26" s="275"/>
      <c r="AT26" s="275"/>
      <c r="AU26" s="276"/>
    </row>
    <row r="27" spans="1:47" ht="12.9" customHeight="1" x14ac:dyDescent="0.2">
      <c r="A27" s="232" t="str">
        <f>IF(入力シート!B13="","",入力シート!B13)</f>
        <v/>
      </c>
      <c r="B27" s="233"/>
      <c r="C27" s="233"/>
      <c r="D27" s="233"/>
      <c r="E27" s="233"/>
      <c r="F27" s="234"/>
      <c r="G27" s="338" t="s">
        <v>165</v>
      </c>
      <c r="H27" s="339"/>
      <c r="I27" s="340"/>
      <c r="J27" s="232" t="str">
        <f>IF(入力シート!N13="","",入力シート!N13)</f>
        <v/>
      </c>
      <c r="K27" s="233"/>
      <c r="L27" s="233"/>
      <c r="M27" s="234"/>
      <c r="N27" s="338" t="s">
        <v>101</v>
      </c>
      <c r="O27" s="340"/>
      <c r="P27" s="26"/>
      <c r="Q27" s="308" t="s">
        <v>25</v>
      </c>
      <c r="R27" s="309"/>
      <c r="S27" s="309"/>
      <c r="T27" s="309"/>
      <c r="U27" s="309"/>
      <c r="V27" s="229" t="s">
        <v>37</v>
      </c>
      <c r="W27" s="274"/>
      <c r="X27" s="286" t="str">
        <f>IF(X18="","",X18+X20)</f>
        <v/>
      </c>
      <c r="Y27" s="287"/>
      <c r="Z27" s="287"/>
      <c r="AA27" s="287"/>
      <c r="AB27" s="287"/>
      <c r="AC27" s="287"/>
      <c r="AD27" s="287"/>
      <c r="AE27" s="288"/>
      <c r="AF27" s="286" t="str">
        <f>IF(AF18="","",AF18+AF20)</f>
        <v/>
      </c>
      <c r="AG27" s="287"/>
      <c r="AH27" s="287"/>
      <c r="AI27" s="287"/>
      <c r="AJ27" s="287"/>
      <c r="AK27" s="287"/>
      <c r="AL27" s="287"/>
      <c r="AM27" s="288"/>
      <c r="AN27" s="286" t="str">
        <f>IF(AN18="","",AN18+AN20)</f>
        <v/>
      </c>
      <c r="AO27" s="287"/>
      <c r="AP27" s="287"/>
      <c r="AQ27" s="287"/>
      <c r="AR27" s="287"/>
      <c r="AS27" s="287"/>
      <c r="AT27" s="287"/>
      <c r="AU27" s="288"/>
    </row>
    <row r="28" spans="1:47" ht="12.9" customHeight="1" x14ac:dyDescent="0.2">
      <c r="A28" s="235"/>
      <c r="B28" s="236"/>
      <c r="C28" s="236"/>
      <c r="D28" s="299"/>
      <c r="E28" s="299"/>
      <c r="F28" s="306"/>
      <c r="G28" s="348"/>
      <c r="H28" s="349"/>
      <c r="I28" s="350"/>
      <c r="J28" s="353"/>
      <c r="K28" s="299"/>
      <c r="L28" s="299"/>
      <c r="M28" s="306"/>
      <c r="N28" s="341"/>
      <c r="O28" s="343"/>
      <c r="P28" s="26"/>
      <c r="Q28" s="297" t="s">
        <v>38</v>
      </c>
      <c r="R28" s="275"/>
      <c r="S28" s="275"/>
      <c r="T28" s="275"/>
      <c r="U28" s="275"/>
      <c r="V28" s="275"/>
      <c r="W28" s="276"/>
      <c r="X28" s="289"/>
      <c r="Y28" s="290"/>
      <c r="Z28" s="290"/>
      <c r="AA28" s="290"/>
      <c r="AB28" s="290"/>
      <c r="AC28" s="290"/>
      <c r="AD28" s="290"/>
      <c r="AE28" s="291"/>
      <c r="AF28" s="289"/>
      <c r="AG28" s="290"/>
      <c r="AH28" s="290"/>
      <c r="AI28" s="290"/>
      <c r="AJ28" s="290"/>
      <c r="AK28" s="290"/>
      <c r="AL28" s="290"/>
      <c r="AM28" s="291"/>
      <c r="AN28" s="289"/>
      <c r="AO28" s="290"/>
      <c r="AP28" s="290"/>
      <c r="AQ28" s="290"/>
      <c r="AR28" s="290"/>
      <c r="AS28" s="290"/>
      <c r="AT28" s="290"/>
      <c r="AU28" s="291"/>
    </row>
    <row r="29" spans="1:47" ht="12.9" customHeight="1" x14ac:dyDescent="0.2">
      <c r="A29" s="257" t="s">
        <v>104</v>
      </c>
      <c r="B29" s="258"/>
      <c r="C29" s="258"/>
      <c r="D29" s="232" t="str">
        <f>IF(入力シート!B15="","",入力シート!B15)</f>
        <v/>
      </c>
      <c r="E29" s="233"/>
      <c r="F29" s="234"/>
      <c r="G29" s="257" t="s">
        <v>103</v>
      </c>
      <c r="H29" s="258"/>
      <c r="I29" s="259"/>
      <c r="J29" s="232" t="str">
        <f>IF(入力シート!N15="","",入力シート!N15)</f>
        <v/>
      </c>
      <c r="K29" s="233"/>
      <c r="L29" s="233"/>
      <c r="M29" s="233"/>
      <c r="N29" s="233"/>
      <c r="O29" s="234"/>
      <c r="P29" s="26"/>
      <c r="Q29" s="250" t="s">
        <v>26</v>
      </c>
      <c r="R29" s="251"/>
      <c r="S29" s="251"/>
      <c r="T29" s="251"/>
      <c r="U29" s="251"/>
      <c r="V29" s="229" t="s">
        <v>39</v>
      </c>
      <c r="W29" s="274"/>
      <c r="X29" s="266"/>
      <c r="Y29" s="267"/>
      <c r="Z29" s="267"/>
      <c r="AA29" s="267"/>
      <c r="AB29" s="267"/>
      <c r="AC29" s="267"/>
      <c r="AD29" s="267"/>
      <c r="AE29" s="268"/>
      <c r="AF29" s="286" t="str">
        <f>IF(入力シート!B74="","",入力シート!B74)</f>
        <v/>
      </c>
      <c r="AG29" s="287"/>
      <c r="AH29" s="287"/>
      <c r="AI29" s="287"/>
      <c r="AJ29" s="287"/>
      <c r="AK29" s="287"/>
      <c r="AL29" s="287"/>
      <c r="AM29" s="288"/>
      <c r="AN29" s="266"/>
      <c r="AO29" s="267"/>
      <c r="AP29" s="267"/>
      <c r="AQ29" s="267"/>
      <c r="AR29" s="267"/>
      <c r="AS29" s="267"/>
      <c r="AT29" s="267"/>
      <c r="AU29" s="268"/>
    </row>
    <row r="30" spans="1:47" ht="12.9" customHeight="1" x14ac:dyDescent="0.2">
      <c r="A30" s="260"/>
      <c r="B30" s="261"/>
      <c r="C30" s="261"/>
      <c r="D30" s="235"/>
      <c r="E30" s="236"/>
      <c r="F30" s="237"/>
      <c r="G30" s="260"/>
      <c r="H30" s="261"/>
      <c r="I30" s="262"/>
      <c r="J30" s="235"/>
      <c r="K30" s="236"/>
      <c r="L30" s="236"/>
      <c r="M30" s="236"/>
      <c r="N30" s="236"/>
      <c r="O30" s="237"/>
      <c r="P30" s="26"/>
      <c r="Q30" s="272"/>
      <c r="R30" s="273"/>
      <c r="S30" s="273"/>
      <c r="T30" s="273"/>
      <c r="U30" s="273"/>
      <c r="V30" s="275"/>
      <c r="W30" s="276"/>
      <c r="X30" s="269"/>
      <c r="Y30" s="270"/>
      <c r="Z30" s="270"/>
      <c r="AA30" s="270"/>
      <c r="AB30" s="270"/>
      <c r="AC30" s="270"/>
      <c r="AD30" s="270"/>
      <c r="AE30" s="271"/>
      <c r="AF30" s="289"/>
      <c r="AG30" s="290"/>
      <c r="AH30" s="290"/>
      <c r="AI30" s="290"/>
      <c r="AJ30" s="290"/>
      <c r="AK30" s="290"/>
      <c r="AL30" s="290"/>
      <c r="AM30" s="291"/>
      <c r="AN30" s="269"/>
      <c r="AO30" s="270"/>
      <c r="AP30" s="270"/>
      <c r="AQ30" s="270"/>
      <c r="AR30" s="270"/>
      <c r="AS30" s="270"/>
      <c r="AT30" s="270"/>
      <c r="AU30" s="271"/>
    </row>
    <row r="31" spans="1:47" ht="12.9" customHeight="1" x14ac:dyDescent="0.2">
      <c r="A31" s="351" t="s">
        <v>102</v>
      </c>
      <c r="B31" s="351"/>
      <c r="C31" s="351"/>
      <c r="D31" s="232" t="str">
        <f>IF(入力シート!X15="","",入力シート!X15)</f>
        <v/>
      </c>
      <c r="E31" s="233"/>
      <c r="F31" s="233"/>
      <c r="G31" s="233"/>
      <c r="H31" s="233"/>
      <c r="I31" s="233"/>
      <c r="J31" s="233"/>
      <c r="K31" s="233"/>
      <c r="L31" s="233"/>
      <c r="M31" s="233"/>
      <c r="N31" s="233"/>
      <c r="O31" s="234"/>
      <c r="P31" s="26"/>
      <c r="Q31" s="250" t="s">
        <v>27</v>
      </c>
      <c r="R31" s="251"/>
      <c r="S31" s="251"/>
      <c r="T31" s="251"/>
      <c r="U31" s="251"/>
      <c r="V31" s="251"/>
      <c r="W31" s="252"/>
      <c r="X31" s="266"/>
      <c r="Y31" s="267"/>
      <c r="Z31" s="267"/>
      <c r="AA31" s="267"/>
      <c r="AB31" s="267"/>
      <c r="AC31" s="267"/>
      <c r="AD31" s="267"/>
      <c r="AE31" s="268"/>
      <c r="AF31" s="286" t="str">
        <f>IF(AF29="","",AF27-AF29)</f>
        <v/>
      </c>
      <c r="AG31" s="287"/>
      <c r="AH31" s="287"/>
      <c r="AI31" s="287"/>
      <c r="AJ31" s="287"/>
      <c r="AK31" s="287"/>
      <c r="AL31" s="287"/>
      <c r="AM31" s="288"/>
      <c r="AN31" s="266"/>
      <c r="AO31" s="267"/>
      <c r="AP31" s="267"/>
      <c r="AQ31" s="267"/>
      <c r="AR31" s="267"/>
      <c r="AS31" s="267"/>
      <c r="AT31" s="267"/>
      <c r="AU31" s="268"/>
    </row>
    <row r="32" spans="1:47" ht="12.9" customHeight="1" x14ac:dyDescent="0.2">
      <c r="A32" s="351"/>
      <c r="B32" s="351"/>
      <c r="C32" s="351"/>
      <c r="D32" s="235"/>
      <c r="E32" s="236"/>
      <c r="F32" s="236"/>
      <c r="G32" s="236"/>
      <c r="H32" s="236"/>
      <c r="I32" s="236"/>
      <c r="J32" s="236"/>
      <c r="K32" s="236"/>
      <c r="L32" s="236"/>
      <c r="M32" s="236"/>
      <c r="N32" s="236"/>
      <c r="O32" s="237"/>
      <c r="P32" s="26"/>
      <c r="Q32" s="297" t="s">
        <v>40</v>
      </c>
      <c r="R32" s="275"/>
      <c r="S32" s="275"/>
      <c r="T32" s="275"/>
      <c r="U32" s="275"/>
      <c r="V32" s="275"/>
      <c r="W32" s="276"/>
      <c r="X32" s="269"/>
      <c r="Y32" s="270"/>
      <c r="Z32" s="270"/>
      <c r="AA32" s="270"/>
      <c r="AB32" s="270"/>
      <c r="AC32" s="270"/>
      <c r="AD32" s="270"/>
      <c r="AE32" s="271"/>
      <c r="AF32" s="289"/>
      <c r="AG32" s="290"/>
      <c r="AH32" s="290"/>
      <c r="AI32" s="290"/>
      <c r="AJ32" s="290"/>
      <c r="AK32" s="290"/>
      <c r="AL32" s="290"/>
      <c r="AM32" s="291"/>
      <c r="AN32" s="269"/>
      <c r="AO32" s="270"/>
      <c r="AP32" s="270"/>
      <c r="AQ32" s="270"/>
      <c r="AR32" s="270"/>
      <c r="AS32" s="270"/>
      <c r="AT32" s="270"/>
      <c r="AU32" s="271"/>
    </row>
    <row r="33" spans="1:47" ht="12.9" customHeight="1" x14ac:dyDescent="0.2">
      <c r="A33" s="26"/>
      <c r="B33" s="26"/>
      <c r="C33" s="26"/>
      <c r="D33" s="26"/>
      <c r="E33" s="26"/>
      <c r="F33" s="26"/>
      <c r="G33" s="26"/>
      <c r="H33" s="26"/>
      <c r="I33" s="26"/>
      <c r="J33" s="26"/>
      <c r="K33" s="26"/>
      <c r="L33" s="26"/>
      <c r="M33" s="26"/>
      <c r="N33" s="26"/>
      <c r="O33" s="26"/>
      <c r="P33" s="26"/>
      <c r="AF33" s="34"/>
      <c r="AG33" s="34"/>
      <c r="AH33" s="34"/>
      <c r="AI33" s="34"/>
      <c r="AJ33" s="34"/>
      <c r="AK33" s="34"/>
      <c r="AL33" s="34"/>
      <c r="AM33" s="33"/>
      <c r="AN33" s="33"/>
      <c r="AO33" s="33"/>
      <c r="AP33" s="33"/>
      <c r="AQ33" s="33"/>
      <c r="AR33" s="33"/>
      <c r="AS33" s="33"/>
      <c r="AT33" s="33"/>
      <c r="AU33" s="33"/>
    </row>
    <row r="34" spans="1:47" ht="15" customHeight="1" x14ac:dyDescent="0.2">
      <c r="A34" s="26"/>
      <c r="B34" s="26"/>
      <c r="C34" s="26"/>
      <c r="D34" s="26"/>
      <c r="E34" s="26"/>
      <c r="F34" s="26"/>
      <c r="G34" s="26"/>
      <c r="H34" s="26"/>
      <c r="I34" s="26"/>
      <c r="J34" s="26"/>
      <c r="K34" s="26"/>
      <c r="L34" s="26"/>
      <c r="M34" s="26"/>
      <c r="N34" s="26"/>
      <c r="O34" s="26"/>
      <c r="P34" s="26"/>
      <c r="Q34" s="253" t="s">
        <v>7</v>
      </c>
      <c r="R34" s="228" t="s">
        <v>9</v>
      </c>
      <c r="S34" s="229"/>
      <c r="T34" s="229"/>
      <c r="U34" s="314"/>
      <c r="V34" s="314"/>
      <c r="W34" s="314"/>
      <c r="X34" s="314"/>
      <c r="Y34" s="314"/>
      <c r="Z34" s="314"/>
      <c r="AA34" s="314"/>
      <c r="AB34" s="314"/>
      <c r="AC34" s="314"/>
      <c r="AD34" s="314"/>
      <c r="AE34" s="314"/>
      <c r="AF34" s="314"/>
      <c r="AG34" s="314"/>
      <c r="AH34" s="314"/>
      <c r="AI34" s="314"/>
      <c r="AJ34" s="314"/>
      <c r="AK34" s="229" t="s">
        <v>11</v>
      </c>
      <c r="AL34" s="229"/>
      <c r="AM34" s="229"/>
      <c r="AN34" s="331" t="s">
        <v>29</v>
      </c>
      <c r="AO34" s="331"/>
      <c r="AP34" s="315" t="str">
        <f>IF(入力シート!D39="","",入力シート!D39)</f>
        <v/>
      </c>
      <c r="AQ34" s="315"/>
      <c r="AR34" s="315"/>
      <c r="AS34" s="315"/>
      <c r="AT34" s="315"/>
      <c r="AU34" s="316"/>
    </row>
    <row r="35" spans="1:47" ht="15" customHeight="1" x14ac:dyDescent="0.2">
      <c r="A35" s="26"/>
      <c r="B35" s="26"/>
      <c r="C35" s="26"/>
      <c r="D35" s="26"/>
      <c r="E35" s="26"/>
      <c r="F35" s="26"/>
      <c r="G35" s="26"/>
      <c r="H35" s="26"/>
      <c r="I35" s="26"/>
      <c r="J35" s="26"/>
      <c r="K35" s="26"/>
      <c r="L35" s="26"/>
      <c r="M35" s="26"/>
      <c r="N35" s="26"/>
      <c r="O35" s="26"/>
      <c r="P35" s="26"/>
      <c r="Q35" s="226"/>
      <c r="R35" s="320" t="str">
        <f>IF(入力シート!B31="","",入力シート!B31)</f>
        <v/>
      </c>
      <c r="S35" s="321"/>
      <c r="T35" s="321"/>
      <c r="U35" s="321"/>
      <c r="V35" s="321"/>
      <c r="W35" s="321"/>
      <c r="X35" s="321"/>
      <c r="Y35" s="321"/>
      <c r="Z35" s="321"/>
      <c r="AA35" s="321"/>
      <c r="AB35" s="321"/>
      <c r="AC35" s="321"/>
      <c r="AD35" s="321"/>
      <c r="AE35" s="321"/>
      <c r="AF35" s="321"/>
      <c r="AG35" s="321"/>
      <c r="AH35" s="321"/>
      <c r="AI35" s="321"/>
      <c r="AJ35" s="321"/>
      <c r="AK35" s="322"/>
      <c r="AL35" s="322"/>
      <c r="AM35" s="322"/>
      <c r="AN35" s="317" t="s">
        <v>30</v>
      </c>
      <c r="AO35" s="317"/>
      <c r="AP35" s="318" t="str">
        <f>IF(入力シート!D39="","",入力シート!D43)</f>
        <v/>
      </c>
      <c r="AQ35" s="318"/>
      <c r="AR35" s="318"/>
      <c r="AS35" s="318"/>
      <c r="AT35" s="318"/>
      <c r="AU35" s="319"/>
    </row>
    <row r="36" spans="1:47" ht="12.9" customHeight="1" x14ac:dyDescent="0.2">
      <c r="A36" s="26"/>
      <c r="B36" s="26"/>
      <c r="C36" s="26"/>
      <c r="D36" s="26"/>
      <c r="E36" s="26"/>
      <c r="F36" s="26"/>
      <c r="G36" s="26"/>
      <c r="H36" s="26"/>
      <c r="I36" s="26"/>
      <c r="J36" s="26"/>
      <c r="K36" s="26"/>
      <c r="L36" s="26"/>
      <c r="M36" s="26"/>
      <c r="N36" s="26"/>
      <c r="O36" s="26"/>
      <c r="P36" s="26"/>
      <c r="Q36" s="226" t="s">
        <v>8</v>
      </c>
      <c r="R36" s="228" t="s">
        <v>10</v>
      </c>
      <c r="S36" s="229"/>
      <c r="T36" s="229"/>
      <c r="U36" s="329"/>
      <c r="V36" s="329"/>
      <c r="W36" s="329"/>
      <c r="X36" s="329"/>
      <c r="Y36" s="329"/>
      <c r="Z36" s="329"/>
      <c r="AA36" s="329"/>
      <c r="AB36" s="329"/>
      <c r="AC36" s="329"/>
      <c r="AD36" s="329"/>
      <c r="AE36" s="329"/>
      <c r="AF36" s="35"/>
      <c r="AG36" s="35"/>
      <c r="AH36" s="35"/>
      <c r="AI36" s="35"/>
      <c r="AJ36" s="229" t="s">
        <v>12</v>
      </c>
      <c r="AK36" s="229"/>
      <c r="AL36" s="229"/>
      <c r="AM36" s="229"/>
      <c r="AN36" s="229" t="s">
        <v>14</v>
      </c>
      <c r="AO36" s="229"/>
      <c r="AP36" s="229"/>
      <c r="AQ36" s="229"/>
      <c r="AR36" s="331" t="s">
        <v>15</v>
      </c>
      <c r="AS36" s="331"/>
      <c r="AT36" s="331"/>
      <c r="AU36" s="332"/>
    </row>
    <row r="37" spans="1:47" ht="15" customHeight="1" x14ac:dyDescent="0.2">
      <c r="A37" s="32"/>
      <c r="B37" s="26"/>
      <c r="C37" s="26"/>
      <c r="D37" s="26"/>
      <c r="E37" s="26"/>
      <c r="F37" s="26"/>
      <c r="G37" s="26"/>
      <c r="H37" s="26"/>
      <c r="I37" s="26"/>
      <c r="J37" s="26"/>
      <c r="K37" s="26"/>
      <c r="L37" s="26"/>
      <c r="M37" s="26"/>
      <c r="N37" s="26"/>
      <c r="O37" s="26"/>
      <c r="P37" s="26"/>
      <c r="Q37" s="227"/>
      <c r="R37" s="293" t="s">
        <v>43</v>
      </c>
      <c r="S37" s="283"/>
      <c r="T37" s="313" t="str">
        <f>IF(入力シート!D33="","",入力シート!D33/100)</f>
        <v/>
      </c>
      <c r="U37" s="313"/>
      <c r="V37" s="283" t="s">
        <v>42</v>
      </c>
      <c r="W37" s="283"/>
      <c r="X37" s="313" t="str">
        <f>IF(入力シート!D35="","",入力シート!D35/100)</f>
        <v/>
      </c>
      <c r="Y37" s="313"/>
      <c r="Z37" s="283" t="s">
        <v>83</v>
      </c>
      <c r="AA37" s="283"/>
      <c r="AB37" s="283" t="str">
        <f>IF(入力シート!J35="","",入力シート!J35)</f>
        <v/>
      </c>
      <c r="AC37" s="283"/>
      <c r="AD37" s="36" t="s">
        <v>41</v>
      </c>
      <c r="AE37" s="283" t="s">
        <v>137</v>
      </c>
      <c r="AF37" s="283"/>
      <c r="AG37" s="283"/>
      <c r="AH37" s="310" t="str">
        <f>IF(入力シート!E37="","",入力シート!E37/100)</f>
        <v/>
      </c>
      <c r="AI37" s="310"/>
      <c r="AJ37" s="323" t="str">
        <f>IF(入力シート!B50="","",入力シート!B50)</f>
        <v/>
      </c>
      <c r="AK37" s="323"/>
      <c r="AL37" s="311" t="s">
        <v>13</v>
      </c>
      <c r="AM37" s="311"/>
      <c r="AN37" s="37"/>
      <c r="AO37" s="312" t="str">
        <f>IF(入力シート!O58="","",入力シート!O58/入力シート!D39)</f>
        <v/>
      </c>
      <c r="AP37" s="312"/>
      <c r="AQ37" s="312"/>
      <c r="AR37" s="38"/>
      <c r="AS37" s="312" t="str">
        <f>IF(入力シート!O58="","",入力シート!U58/入力シート!D39)</f>
        <v/>
      </c>
      <c r="AT37" s="312"/>
      <c r="AU37" s="333"/>
    </row>
    <row r="38" spans="1:47" ht="12.9" customHeight="1" x14ac:dyDescent="0.2">
      <c r="A38" s="26"/>
      <c r="B38" s="26"/>
      <c r="C38" s="26"/>
      <c r="D38" s="26"/>
      <c r="E38" s="26"/>
      <c r="F38" s="26"/>
      <c r="G38" s="26"/>
      <c r="H38" s="26"/>
      <c r="I38" s="26"/>
      <c r="J38" s="26"/>
      <c r="K38" s="26"/>
      <c r="L38" s="26"/>
      <c r="M38" s="26"/>
      <c r="N38" s="26"/>
      <c r="O38" s="26"/>
      <c r="AM38" s="14"/>
      <c r="AN38" s="14"/>
      <c r="AO38" s="14"/>
      <c r="AP38" s="14"/>
      <c r="AQ38" s="14"/>
      <c r="AR38" s="14"/>
      <c r="AS38" s="14"/>
      <c r="AT38" s="14"/>
      <c r="AU38" s="14"/>
    </row>
    <row r="39" spans="1:47" ht="12.9" customHeight="1" x14ac:dyDescent="0.2">
      <c r="A39" s="39" t="s">
        <v>72</v>
      </c>
      <c r="AM39" s="33"/>
      <c r="AN39" s="33"/>
      <c r="AO39" s="33"/>
      <c r="AP39" s="33"/>
      <c r="AQ39" s="33"/>
      <c r="AR39" s="33"/>
      <c r="AS39" s="33"/>
      <c r="AT39" s="33"/>
      <c r="AU39" s="33"/>
    </row>
    <row r="40" spans="1:47" ht="12.9" customHeight="1" x14ac:dyDescent="0.2">
      <c r="A40" s="39"/>
      <c r="AA40" s="40"/>
      <c r="AM40" s="33"/>
      <c r="AN40" s="33"/>
      <c r="AO40" s="33"/>
      <c r="AP40" s="33"/>
      <c r="AQ40" s="33"/>
      <c r="AR40" s="33"/>
      <c r="AS40" s="33"/>
      <c r="AT40" s="33"/>
      <c r="AU40" s="33"/>
    </row>
    <row r="41" spans="1:47" ht="12.9" customHeight="1" x14ac:dyDescent="0.2">
      <c r="A41" t="s">
        <v>3</v>
      </c>
      <c r="AM41" s="33"/>
      <c r="AN41" s="33"/>
      <c r="AO41" s="33"/>
      <c r="AP41" s="33"/>
      <c r="AQ41" s="33"/>
      <c r="AR41" s="33"/>
      <c r="AS41" s="33"/>
      <c r="AT41" s="33"/>
      <c r="AU41" s="33"/>
    </row>
    <row r="42" spans="1:47" ht="12.9" customHeight="1" x14ac:dyDescent="0.2">
      <c r="AR42" s="41"/>
      <c r="AS42" s="41"/>
      <c r="AT42" s="41"/>
      <c r="AU42" s="41"/>
    </row>
    <row r="43" spans="1:47" ht="12.9" customHeight="1" x14ac:dyDescent="0.2">
      <c r="A43" s="9" t="s">
        <v>77</v>
      </c>
      <c r="AM43" s="303"/>
      <c r="AN43" s="303"/>
      <c r="AO43" s="303"/>
      <c r="AP43" s="303"/>
      <c r="AR43" s="41"/>
      <c r="AS43" s="41"/>
      <c r="AT43" s="41"/>
      <c r="AU43" s="41"/>
    </row>
    <row r="44" spans="1:47" ht="17.25" customHeight="1" x14ac:dyDescent="0.2">
      <c r="A44" s="9"/>
      <c r="M44" s="335" t="s">
        <v>84</v>
      </c>
      <c r="N44" s="335"/>
      <c r="O44" s="335"/>
      <c r="P44" s="335"/>
      <c r="Q44" s="335"/>
      <c r="R44" s="335"/>
      <c r="S44" s="335"/>
      <c r="T44" s="335"/>
      <c r="U44" s="335"/>
      <c r="V44" s="335"/>
      <c r="W44" s="335"/>
      <c r="X44" s="335"/>
      <c r="Y44" s="335"/>
      <c r="Z44" s="335"/>
      <c r="AE44" s="298" t="str">
        <f>IF(AG1="","",AG1)</f>
        <v>　　　　年　　　　月　　　　日</v>
      </c>
      <c r="AF44" s="298"/>
      <c r="AG44" s="298"/>
      <c r="AH44" s="298"/>
      <c r="AI44" s="298"/>
      <c r="AJ44" s="298"/>
      <c r="AK44" s="298"/>
      <c r="AL44" s="298"/>
      <c r="AM44" s="298"/>
      <c r="AN44" s="298"/>
      <c r="AO44" s="298"/>
      <c r="AP44" s="298"/>
      <c r="AQ44" s="298"/>
      <c r="AR44" s="298"/>
      <c r="AS44" s="298"/>
      <c r="AT44" s="298"/>
      <c r="AU44" s="298"/>
    </row>
    <row r="45" spans="1:47" ht="15" customHeight="1" x14ac:dyDescent="0.2">
      <c r="A45" s="292" t="s">
        <v>82</v>
      </c>
      <c r="B45" s="292"/>
      <c r="C45" s="292"/>
      <c r="D45" s="292"/>
      <c r="E45" s="292"/>
      <c r="F45" s="292"/>
      <c r="G45" s="292"/>
      <c r="H45" s="292"/>
      <c r="I45" s="292"/>
      <c r="J45" s="7"/>
      <c r="K45" s="93"/>
      <c r="L45" s="93"/>
      <c r="M45" s="335"/>
      <c r="N45" s="335"/>
      <c r="O45" s="335"/>
      <c r="P45" s="335"/>
      <c r="Q45" s="335"/>
      <c r="R45" s="335"/>
      <c r="S45" s="335"/>
      <c r="T45" s="335"/>
      <c r="U45" s="335"/>
      <c r="V45" s="335"/>
      <c r="W45" s="335"/>
      <c r="X45" s="335"/>
      <c r="Y45" s="335"/>
      <c r="Z45" s="335"/>
      <c r="AA45" s="93"/>
      <c r="AB45" s="334"/>
      <c r="AC45" s="334"/>
      <c r="AD45" s="334"/>
      <c r="AE45" s="334"/>
      <c r="AF45" s="334"/>
      <c r="AG45" s="334"/>
      <c r="AH45" s="334"/>
      <c r="AI45" s="334"/>
      <c r="AJ45" s="334"/>
      <c r="AK45" s="334"/>
      <c r="AL45" s="334"/>
      <c r="AM45" s="334"/>
      <c r="AN45" s="334"/>
      <c r="AO45" s="334"/>
      <c r="AP45" s="334"/>
      <c r="AQ45" s="334"/>
      <c r="AR45" s="334"/>
      <c r="AS45" s="334"/>
      <c r="AT45" s="334"/>
      <c r="AU45" s="334"/>
    </row>
    <row r="46" spans="1:47" ht="9.75" customHeight="1" x14ac:dyDescent="0.2">
      <c r="A46" s="292"/>
      <c r="B46" s="292"/>
      <c r="C46" s="292"/>
      <c r="D46" s="292"/>
      <c r="E46" s="292"/>
      <c r="F46" s="292"/>
      <c r="G46" s="292"/>
      <c r="H46" s="292"/>
      <c r="I46" s="292"/>
      <c r="J46" s="7"/>
      <c r="K46" s="93"/>
      <c r="L46" s="93"/>
      <c r="M46" s="93"/>
      <c r="N46" s="93"/>
      <c r="O46" s="93"/>
      <c r="P46" s="93"/>
      <c r="AN46" s="326" t="s">
        <v>110</v>
      </c>
      <c r="AO46" s="327"/>
      <c r="AP46" s="327"/>
      <c r="AQ46" s="327"/>
      <c r="AR46" s="327"/>
      <c r="AS46" s="327"/>
      <c r="AT46" s="327"/>
      <c r="AU46" s="328"/>
    </row>
    <row r="47" spans="1:47" ht="19.5" customHeight="1" x14ac:dyDescent="0.2">
      <c r="AN47" s="99" t="str">
        <f>IF(AN4="","",AN4)</f>
        <v>Ｔ</v>
      </c>
      <c r="AO47" s="99" t="str">
        <f t="shared" ref="AO47:AU47" si="0">IF(AO4="","",AO4)</f>
        <v/>
      </c>
      <c r="AP47" s="101" t="str">
        <f t="shared" si="0"/>
        <v/>
      </c>
      <c r="AQ47" s="101" t="str">
        <f t="shared" si="0"/>
        <v/>
      </c>
      <c r="AR47" s="101" t="str">
        <f t="shared" si="0"/>
        <v/>
      </c>
      <c r="AS47" s="101" t="str">
        <f t="shared" si="0"/>
        <v/>
      </c>
      <c r="AT47" s="101" t="str">
        <f t="shared" si="0"/>
        <v/>
      </c>
      <c r="AU47" s="102" t="str">
        <f t="shared" si="0"/>
        <v/>
      </c>
    </row>
    <row r="48" spans="1:47" ht="15" customHeight="1" x14ac:dyDescent="0.2"/>
    <row r="49" spans="1:47" ht="13.5" customHeight="1" x14ac:dyDescent="0.2">
      <c r="A49" s="9"/>
      <c r="G49" s="10"/>
      <c r="H49" s="10"/>
      <c r="I49" s="10"/>
      <c r="Q49" s="264" t="s">
        <v>157</v>
      </c>
      <c r="R49" s="265"/>
      <c r="S49" s="265"/>
      <c r="T49" s="265"/>
      <c r="U49" s="265"/>
      <c r="V49" s="265"/>
      <c r="W49" s="265"/>
      <c r="X49" s="265"/>
      <c r="Y49" s="265"/>
      <c r="Z49" s="265"/>
      <c r="AA49" s="265"/>
      <c r="AB49" s="265"/>
      <c r="AC49" s="265"/>
      <c r="AD49" s="265"/>
      <c r="AE49" s="122" t="s">
        <v>158</v>
      </c>
      <c r="AG49" s="66" t="s">
        <v>0</v>
      </c>
      <c r="AH49" s="67"/>
      <c r="AI49" s="67"/>
      <c r="AJ49" s="42"/>
      <c r="AK49" s="42"/>
      <c r="AL49" s="42"/>
      <c r="AM49" s="42"/>
      <c r="AN49" s="42"/>
      <c r="AO49" s="42"/>
      <c r="AP49" s="42"/>
      <c r="AQ49" s="42"/>
      <c r="AR49" s="42"/>
      <c r="AS49" s="42"/>
      <c r="AT49" s="42"/>
      <c r="AU49" s="44"/>
    </row>
    <row r="50" spans="1:47" ht="24" customHeight="1" x14ac:dyDescent="0.2">
      <c r="A50" s="11"/>
      <c r="B50" s="11"/>
      <c r="C50" s="11"/>
      <c r="D50" s="11"/>
      <c r="E50" s="11"/>
      <c r="F50" s="11"/>
      <c r="G50" s="12"/>
      <c r="H50" s="12"/>
      <c r="I50" s="12"/>
      <c r="J50" s="11"/>
      <c r="K50" s="11"/>
      <c r="L50" s="11"/>
      <c r="M50" s="11"/>
      <c r="N50" s="11"/>
      <c r="O50" s="11"/>
      <c r="P50" s="11"/>
      <c r="Q50" s="117" t="str">
        <f t="shared" ref="Q50:AD50" si="1">Q7</f>
        <v>Ｔ</v>
      </c>
      <c r="R50" s="119" t="str">
        <f t="shared" si="1"/>
        <v/>
      </c>
      <c r="S50" s="118" t="str">
        <f t="shared" si="1"/>
        <v/>
      </c>
      <c r="T50" s="118" t="str">
        <f t="shared" si="1"/>
        <v/>
      </c>
      <c r="U50" s="118" t="str">
        <f t="shared" si="1"/>
        <v/>
      </c>
      <c r="V50" s="118" t="str">
        <f t="shared" si="1"/>
        <v/>
      </c>
      <c r="W50" s="118" t="str">
        <f t="shared" si="1"/>
        <v/>
      </c>
      <c r="X50" s="118" t="str">
        <f t="shared" si="1"/>
        <v/>
      </c>
      <c r="Y50" s="118" t="str">
        <f t="shared" si="1"/>
        <v/>
      </c>
      <c r="Z50" s="118" t="str">
        <f t="shared" si="1"/>
        <v/>
      </c>
      <c r="AA50" s="118" t="str">
        <f t="shared" si="1"/>
        <v/>
      </c>
      <c r="AB50" s="118" t="str">
        <f t="shared" si="1"/>
        <v/>
      </c>
      <c r="AC50" s="118" t="str">
        <f t="shared" si="1"/>
        <v/>
      </c>
      <c r="AD50" s="120" t="str">
        <f t="shared" si="1"/>
        <v/>
      </c>
      <c r="AE50" s="117"/>
      <c r="AG50" s="68"/>
      <c r="AH50" s="337" t="str">
        <f>IF(AH7="","",AH7)</f>
        <v/>
      </c>
      <c r="AI50" s="337"/>
      <c r="AJ50" s="337"/>
      <c r="AK50" s="337"/>
      <c r="AL50" s="337"/>
      <c r="AM50" s="337"/>
      <c r="AN50" s="337"/>
      <c r="AO50" s="337"/>
      <c r="AP50" s="337"/>
      <c r="AQ50" s="337"/>
      <c r="AR50" s="337"/>
      <c r="AS50" s="337"/>
      <c r="AT50" s="13"/>
      <c r="AU50" s="69"/>
    </row>
    <row r="51" spans="1:47" ht="13.5" customHeight="1" x14ac:dyDescent="0.2">
      <c r="P51" s="11"/>
      <c r="Q51" s="218" t="str">
        <f>IF(Q8="","",Q8)</f>
        <v>登録番号がある場合は登録番号の記入、無い場合は「無」にチェックを入れてください</v>
      </c>
      <c r="R51" s="218"/>
      <c r="S51" s="218"/>
      <c r="T51" s="218"/>
      <c r="U51" s="218"/>
      <c r="V51" s="218"/>
      <c r="W51" s="218"/>
      <c r="X51" s="218"/>
      <c r="Y51" s="218"/>
      <c r="Z51" s="218"/>
      <c r="AA51" s="218"/>
      <c r="AB51" s="218"/>
      <c r="AC51" s="218"/>
      <c r="AD51" s="218"/>
      <c r="AE51" s="218"/>
      <c r="AG51" s="68"/>
      <c r="AH51" s="362" t="str">
        <f>IF(AH8="","",AH8)</f>
        <v/>
      </c>
      <c r="AI51" s="362"/>
      <c r="AJ51" s="362"/>
      <c r="AK51" s="362"/>
      <c r="AL51" s="362"/>
      <c r="AM51" s="362"/>
      <c r="AN51" s="362"/>
      <c r="AO51" s="362"/>
      <c r="AP51" s="362"/>
      <c r="AQ51" s="362"/>
      <c r="AR51" s="362"/>
      <c r="AS51" s="362"/>
      <c r="AU51" s="52"/>
    </row>
    <row r="52" spans="1:47" ht="24" customHeight="1" x14ac:dyDescent="0.2">
      <c r="Q52" s="219"/>
      <c r="R52" s="219"/>
      <c r="S52" s="219"/>
      <c r="T52" s="219"/>
      <c r="U52" s="219"/>
      <c r="V52" s="219"/>
      <c r="W52" s="219"/>
      <c r="X52" s="219"/>
      <c r="Y52" s="219"/>
      <c r="Z52" s="219"/>
      <c r="AA52" s="219"/>
      <c r="AB52" s="219"/>
      <c r="AC52" s="219"/>
      <c r="AD52" s="219"/>
      <c r="AE52" s="219"/>
      <c r="AG52" s="68"/>
      <c r="AH52" s="300" t="str">
        <f>IF(AH9="","",AH9)</f>
        <v/>
      </c>
      <c r="AI52" s="300"/>
      <c r="AJ52" s="300"/>
      <c r="AK52" s="300"/>
      <c r="AL52" s="300"/>
      <c r="AM52" s="300"/>
      <c r="AN52" s="300"/>
      <c r="AO52" s="300"/>
      <c r="AP52" s="300"/>
      <c r="AQ52" s="300"/>
      <c r="AR52" s="300"/>
      <c r="AS52" s="300"/>
      <c r="AT52" s="91" t="s">
        <v>85</v>
      </c>
      <c r="AU52" s="52"/>
    </row>
    <row r="53" spans="1:47" ht="12.9" customHeight="1" x14ac:dyDescent="0.2">
      <c r="P53" s="11"/>
      <c r="Q53" s="326" t="s">
        <v>115</v>
      </c>
      <c r="R53" s="327"/>
      <c r="S53" s="327"/>
      <c r="T53" s="327"/>
      <c r="U53" s="327"/>
      <c r="V53" s="327"/>
      <c r="W53" s="327"/>
      <c r="X53" s="327"/>
      <c r="Y53" s="327"/>
      <c r="Z53" s="327"/>
      <c r="AA53" s="327"/>
      <c r="AB53" s="327"/>
      <c r="AC53" s="327"/>
      <c r="AD53" s="327"/>
      <c r="AE53" s="328"/>
      <c r="AG53" s="68"/>
      <c r="AH53" s="301" t="str">
        <f>IF(AH10="","",AH10)</f>
        <v/>
      </c>
      <c r="AI53" s="301"/>
      <c r="AJ53" s="301"/>
      <c r="AK53" s="301"/>
      <c r="AL53" s="301"/>
      <c r="AM53" s="301"/>
      <c r="AN53" s="301"/>
      <c r="AO53" s="301"/>
      <c r="AP53" s="301"/>
      <c r="AQ53" s="301"/>
      <c r="AR53" s="301"/>
      <c r="AS53" s="301"/>
      <c r="AT53" s="13"/>
      <c r="AU53" s="69"/>
    </row>
    <row r="54" spans="1:47" ht="13.5" customHeight="1" x14ac:dyDescent="0.2">
      <c r="P54" s="11"/>
      <c r="Q54" s="296" t="str">
        <f t="shared" ref="Q54:AA54" si="2">Q11</f>
        <v/>
      </c>
      <c r="R54" s="344" t="str">
        <f t="shared" si="2"/>
        <v/>
      </c>
      <c r="S54" s="344" t="str">
        <f t="shared" si="2"/>
        <v/>
      </c>
      <c r="T54" s="294" t="str">
        <f t="shared" si="2"/>
        <v/>
      </c>
      <c r="U54" s="296" t="str">
        <f t="shared" si="2"/>
        <v/>
      </c>
      <c r="V54" s="344" t="str">
        <f t="shared" si="2"/>
        <v/>
      </c>
      <c r="W54" s="344" t="str">
        <f t="shared" si="2"/>
        <v/>
      </c>
      <c r="X54" s="294" t="str">
        <f t="shared" si="2"/>
        <v/>
      </c>
      <c r="Y54" s="296" t="str">
        <f t="shared" si="2"/>
        <v/>
      </c>
      <c r="Z54" s="304" t="str">
        <f t="shared" si="2"/>
        <v/>
      </c>
      <c r="AA54" s="294" t="str">
        <f t="shared" si="2"/>
        <v/>
      </c>
      <c r="AB54" s="226" t="s">
        <v>117</v>
      </c>
      <c r="AC54" s="346" t="str">
        <f>AC11</f>
        <v/>
      </c>
      <c r="AD54" s="304" t="str">
        <f>AD11</f>
        <v/>
      </c>
      <c r="AE54" s="294" t="str">
        <f>AE11</f>
        <v/>
      </c>
      <c r="AG54" s="68"/>
      <c r="AH54" s="360" t="str">
        <f>IF(AH11="","",AH11)</f>
        <v/>
      </c>
      <c r="AI54" s="360" t="str">
        <f t="shared" ref="AI54:AU54" si="3">IF(AI11="","",AI11)</f>
        <v/>
      </c>
      <c r="AJ54" s="299" t="str">
        <f t="shared" si="3"/>
        <v/>
      </c>
      <c r="AK54" s="299" t="str">
        <f t="shared" si="3"/>
        <v/>
      </c>
      <c r="AL54" s="299" t="str">
        <f t="shared" si="3"/>
        <v/>
      </c>
      <c r="AM54" s="299" t="str">
        <f t="shared" si="3"/>
        <v/>
      </c>
      <c r="AN54" s="299" t="str">
        <f t="shared" si="3"/>
        <v/>
      </c>
      <c r="AO54" s="360" t="str">
        <f t="shared" si="3"/>
        <v/>
      </c>
      <c r="AP54" s="360" t="str">
        <f t="shared" si="3"/>
        <v/>
      </c>
      <c r="AQ54" s="299" t="str">
        <f t="shared" si="3"/>
        <v/>
      </c>
      <c r="AR54" s="299" t="str">
        <f t="shared" si="3"/>
        <v/>
      </c>
      <c r="AS54" s="299" t="str">
        <f t="shared" si="3"/>
        <v/>
      </c>
      <c r="AT54" s="299" t="str">
        <f t="shared" si="3"/>
        <v/>
      </c>
      <c r="AU54" s="306" t="str">
        <f t="shared" si="3"/>
        <v/>
      </c>
    </row>
    <row r="55" spans="1:47" ht="13.5" customHeight="1" x14ac:dyDescent="0.2">
      <c r="P55" s="28"/>
      <c r="Q55" s="293"/>
      <c r="R55" s="345"/>
      <c r="S55" s="345"/>
      <c r="T55" s="295"/>
      <c r="U55" s="293"/>
      <c r="V55" s="345"/>
      <c r="W55" s="345"/>
      <c r="X55" s="295"/>
      <c r="Y55" s="293"/>
      <c r="Z55" s="305"/>
      <c r="AA55" s="295"/>
      <c r="AB55" s="227"/>
      <c r="AC55" s="347"/>
      <c r="AD55" s="305"/>
      <c r="AE55" s="295"/>
      <c r="AG55" s="70"/>
      <c r="AH55" s="361"/>
      <c r="AI55" s="361"/>
      <c r="AJ55" s="236"/>
      <c r="AK55" s="236"/>
      <c r="AL55" s="236"/>
      <c r="AM55" s="236"/>
      <c r="AN55" s="236"/>
      <c r="AO55" s="361"/>
      <c r="AP55" s="361"/>
      <c r="AQ55" s="236"/>
      <c r="AR55" s="236"/>
      <c r="AS55" s="236"/>
      <c r="AT55" s="236"/>
      <c r="AU55" s="237"/>
    </row>
    <row r="56" spans="1:47" ht="12.75" customHeight="1" x14ac:dyDescent="0.2">
      <c r="A56" s="26"/>
      <c r="B56" s="25"/>
      <c r="C56" s="26"/>
      <c r="D56" s="26"/>
      <c r="E56" s="26"/>
      <c r="F56" s="26"/>
      <c r="G56" s="26"/>
      <c r="H56" s="26"/>
      <c r="I56" s="26"/>
      <c r="J56" s="26"/>
      <c r="K56" s="26"/>
      <c r="L56" s="26"/>
      <c r="M56" s="26"/>
      <c r="N56" s="26"/>
      <c r="O56" s="26"/>
    </row>
    <row r="57" spans="1:47" ht="12.75" customHeight="1" x14ac:dyDescent="0.2">
      <c r="P57" s="11"/>
      <c r="Q57" s="244" t="s">
        <v>16</v>
      </c>
      <c r="R57" s="245"/>
      <c r="S57" s="245"/>
      <c r="T57" s="245"/>
      <c r="U57" s="245"/>
      <c r="V57" s="245"/>
      <c r="W57" s="246"/>
      <c r="X57" s="228" t="s">
        <v>17</v>
      </c>
      <c r="Y57" s="229"/>
      <c r="Z57" s="229"/>
      <c r="AA57" s="229"/>
      <c r="AB57" s="229"/>
      <c r="AC57" s="229"/>
      <c r="AD57" s="229"/>
      <c r="AE57" s="274"/>
      <c r="AF57" s="228" t="s">
        <v>18</v>
      </c>
      <c r="AG57" s="229"/>
      <c r="AH57" s="229"/>
      <c r="AI57" s="229"/>
      <c r="AJ57" s="229"/>
      <c r="AK57" s="229"/>
      <c r="AL57" s="229"/>
      <c r="AM57" s="274"/>
      <c r="AN57" s="228" t="s">
        <v>19</v>
      </c>
      <c r="AO57" s="229"/>
      <c r="AP57" s="229"/>
      <c r="AQ57" s="229"/>
      <c r="AR57" s="229"/>
      <c r="AS57" s="229"/>
      <c r="AT57" s="229"/>
      <c r="AU57" s="274"/>
    </row>
    <row r="58" spans="1:47" ht="12.9" customHeight="1" x14ac:dyDescent="0.2">
      <c r="P58" s="11"/>
      <c r="Q58" s="247"/>
      <c r="R58" s="248"/>
      <c r="S58" s="248"/>
      <c r="T58" s="248"/>
      <c r="U58" s="248"/>
      <c r="V58" s="248"/>
      <c r="W58" s="249"/>
      <c r="X58" s="297"/>
      <c r="Y58" s="275"/>
      <c r="Z58" s="275"/>
      <c r="AA58" s="275"/>
      <c r="AB58" s="275"/>
      <c r="AC58" s="275"/>
      <c r="AD58" s="275"/>
      <c r="AE58" s="276"/>
      <c r="AF58" s="297"/>
      <c r="AG58" s="275"/>
      <c r="AH58" s="275"/>
      <c r="AI58" s="275"/>
      <c r="AJ58" s="275"/>
      <c r="AK58" s="275"/>
      <c r="AL58" s="275"/>
      <c r="AM58" s="276"/>
      <c r="AN58" s="297"/>
      <c r="AO58" s="275"/>
      <c r="AP58" s="275"/>
      <c r="AQ58" s="275"/>
      <c r="AR58" s="275"/>
      <c r="AS58" s="275"/>
      <c r="AT58" s="275"/>
      <c r="AU58" s="276"/>
    </row>
    <row r="59" spans="1:47" ht="12.9" customHeight="1" x14ac:dyDescent="0.2">
      <c r="A59" s="277" t="s">
        <v>106</v>
      </c>
      <c r="B59" s="278"/>
      <c r="C59" s="278"/>
      <c r="D59" s="278"/>
      <c r="E59" s="278"/>
      <c r="F59" s="278"/>
      <c r="G59" s="278"/>
      <c r="H59" s="278"/>
      <c r="I59" s="278"/>
      <c r="J59" s="278"/>
      <c r="K59" s="278"/>
      <c r="L59" s="278"/>
      <c r="M59" s="278"/>
      <c r="N59" s="278"/>
      <c r="O59" s="279"/>
      <c r="P59" s="11"/>
      <c r="Q59" s="250" t="s">
        <v>22</v>
      </c>
      <c r="R59" s="251"/>
      <c r="S59" s="251"/>
      <c r="T59" s="251"/>
      <c r="U59" s="251"/>
      <c r="V59" s="229" t="s">
        <v>89</v>
      </c>
      <c r="W59" s="274"/>
      <c r="X59" s="286" t="str">
        <f t="shared" ref="X59:AU66" si="4">IF(X16="","",X16)</f>
        <v/>
      </c>
      <c r="Y59" s="287" t="str">
        <f t="shared" si="4"/>
        <v/>
      </c>
      <c r="Z59" s="287" t="str">
        <f t="shared" si="4"/>
        <v/>
      </c>
      <c r="AA59" s="287" t="str">
        <f t="shared" si="4"/>
        <v/>
      </c>
      <c r="AB59" s="287" t="str">
        <f t="shared" si="4"/>
        <v/>
      </c>
      <c r="AC59" s="287" t="str">
        <f t="shared" si="4"/>
        <v/>
      </c>
      <c r="AD59" s="287" t="str">
        <f t="shared" si="4"/>
        <v/>
      </c>
      <c r="AE59" s="288" t="str">
        <f t="shared" si="4"/>
        <v/>
      </c>
      <c r="AF59" s="286" t="str">
        <f t="shared" si="4"/>
        <v/>
      </c>
      <c r="AG59" s="287" t="str">
        <f t="shared" si="4"/>
        <v/>
      </c>
      <c r="AH59" s="287" t="str">
        <f t="shared" si="4"/>
        <v/>
      </c>
      <c r="AI59" s="287" t="str">
        <f t="shared" si="4"/>
        <v/>
      </c>
      <c r="AJ59" s="287" t="str">
        <f t="shared" si="4"/>
        <v/>
      </c>
      <c r="AK59" s="287" t="str">
        <f t="shared" si="4"/>
        <v/>
      </c>
      <c r="AL59" s="287" t="str">
        <f t="shared" si="4"/>
        <v/>
      </c>
      <c r="AM59" s="288" t="str">
        <f t="shared" si="4"/>
        <v/>
      </c>
      <c r="AN59" s="286" t="str">
        <f t="shared" si="4"/>
        <v/>
      </c>
      <c r="AO59" s="287" t="str">
        <f t="shared" si="4"/>
        <v/>
      </c>
      <c r="AP59" s="287" t="str">
        <f t="shared" si="4"/>
        <v/>
      </c>
      <c r="AQ59" s="287" t="str">
        <f t="shared" si="4"/>
        <v/>
      </c>
      <c r="AR59" s="287" t="str">
        <f t="shared" si="4"/>
        <v/>
      </c>
      <c r="AS59" s="287" t="str">
        <f t="shared" si="4"/>
        <v/>
      </c>
      <c r="AT59" s="287" t="str">
        <f t="shared" si="4"/>
        <v/>
      </c>
      <c r="AU59" s="288" t="str">
        <f t="shared" si="4"/>
        <v/>
      </c>
    </row>
    <row r="60" spans="1:47" ht="12.9" customHeight="1" x14ac:dyDescent="0.2">
      <c r="A60" s="280"/>
      <c r="B60" s="281"/>
      <c r="C60" s="281"/>
      <c r="D60" s="281"/>
      <c r="E60" s="281"/>
      <c r="F60" s="281"/>
      <c r="G60" s="281"/>
      <c r="H60" s="281"/>
      <c r="I60" s="281"/>
      <c r="J60" s="281"/>
      <c r="K60" s="281"/>
      <c r="L60" s="281"/>
      <c r="M60" s="281"/>
      <c r="N60" s="281"/>
      <c r="O60" s="282"/>
      <c r="P60" s="26"/>
      <c r="Q60" s="272"/>
      <c r="R60" s="273"/>
      <c r="S60" s="273"/>
      <c r="T60" s="273"/>
      <c r="U60" s="273"/>
      <c r="V60" s="275"/>
      <c r="W60" s="276"/>
      <c r="X60" s="289" t="str">
        <f t="shared" si="4"/>
        <v/>
      </c>
      <c r="Y60" s="290" t="str">
        <f t="shared" si="4"/>
        <v/>
      </c>
      <c r="Z60" s="290" t="str">
        <f t="shared" si="4"/>
        <v/>
      </c>
      <c r="AA60" s="290" t="str">
        <f t="shared" si="4"/>
        <v/>
      </c>
      <c r="AB60" s="290" t="str">
        <f t="shared" si="4"/>
        <v/>
      </c>
      <c r="AC60" s="290" t="str">
        <f t="shared" si="4"/>
        <v/>
      </c>
      <c r="AD60" s="290" t="str">
        <f t="shared" si="4"/>
        <v/>
      </c>
      <c r="AE60" s="291" t="str">
        <f t="shared" si="4"/>
        <v/>
      </c>
      <c r="AF60" s="289" t="str">
        <f t="shared" si="4"/>
        <v/>
      </c>
      <c r="AG60" s="290" t="str">
        <f t="shared" si="4"/>
        <v/>
      </c>
      <c r="AH60" s="290" t="str">
        <f t="shared" si="4"/>
        <v/>
      </c>
      <c r="AI60" s="290" t="str">
        <f t="shared" si="4"/>
        <v/>
      </c>
      <c r="AJ60" s="290" t="str">
        <f t="shared" si="4"/>
        <v/>
      </c>
      <c r="AK60" s="290" t="str">
        <f t="shared" si="4"/>
        <v/>
      </c>
      <c r="AL60" s="290" t="str">
        <f t="shared" si="4"/>
        <v/>
      </c>
      <c r="AM60" s="291" t="str">
        <f t="shared" si="4"/>
        <v/>
      </c>
      <c r="AN60" s="289" t="str">
        <f t="shared" si="4"/>
        <v/>
      </c>
      <c r="AO60" s="290" t="str">
        <f t="shared" si="4"/>
        <v/>
      </c>
      <c r="AP60" s="290" t="str">
        <f t="shared" si="4"/>
        <v/>
      </c>
      <c r="AQ60" s="290" t="str">
        <f t="shared" si="4"/>
        <v/>
      </c>
      <c r="AR60" s="290" t="str">
        <f t="shared" si="4"/>
        <v/>
      </c>
      <c r="AS60" s="290" t="str">
        <f t="shared" si="4"/>
        <v/>
      </c>
      <c r="AT60" s="290" t="str">
        <f t="shared" si="4"/>
        <v/>
      </c>
      <c r="AU60" s="291" t="str">
        <f t="shared" si="4"/>
        <v/>
      </c>
    </row>
    <row r="61" spans="1:47" ht="12.9" customHeight="1" x14ac:dyDescent="0.2">
      <c r="A61" s="232" t="str">
        <f>IF(A27="","",A27)</f>
        <v/>
      </c>
      <c r="B61" s="233"/>
      <c r="C61" s="233"/>
      <c r="D61" s="233"/>
      <c r="E61" s="233"/>
      <c r="F61" s="234"/>
      <c r="G61" s="338" t="s">
        <v>165</v>
      </c>
      <c r="H61" s="339"/>
      <c r="I61" s="340"/>
      <c r="J61" s="232" t="str">
        <f>IF(J27="","",J27)</f>
        <v/>
      </c>
      <c r="K61" s="233"/>
      <c r="L61" s="233"/>
      <c r="M61" s="234"/>
      <c r="N61" s="338" t="s">
        <v>101</v>
      </c>
      <c r="O61" s="340"/>
      <c r="P61" s="26"/>
      <c r="Q61" s="250" t="s">
        <v>20</v>
      </c>
      <c r="R61" s="251"/>
      <c r="S61" s="251"/>
      <c r="T61" s="251"/>
      <c r="U61" s="251"/>
      <c r="V61" s="229" t="s">
        <v>90</v>
      </c>
      <c r="W61" s="274"/>
      <c r="X61" s="286" t="str">
        <f t="shared" si="4"/>
        <v/>
      </c>
      <c r="Y61" s="287" t="str">
        <f t="shared" si="4"/>
        <v/>
      </c>
      <c r="Z61" s="287" t="str">
        <f t="shared" si="4"/>
        <v/>
      </c>
      <c r="AA61" s="287" t="str">
        <f t="shared" si="4"/>
        <v/>
      </c>
      <c r="AB61" s="287" t="str">
        <f t="shared" si="4"/>
        <v/>
      </c>
      <c r="AC61" s="287" t="str">
        <f t="shared" si="4"/>
        <v/>
      </c>
      <c r="AD61" s="287" t="str">
        <f t="shared" si="4"/>
        <v/>
      </c>
      <c r="AE61" s="288" t="str">
        <f t="shared" si="4"/>
        <v/>
      </c>
      <c r="AF61" s="286" t="str">
        <f t="shared" si="4"/>
        <v/>
      </c>
      <c r="AG61" s="287" t="str">
        <f t="shared" si="4"/>
        <v/>
      </c>
      <c r="AH61" s="287" t="str">
        <f t="shared" si="4"/>
        <v/>
      </c>
      <c r="AI61" s="287" t="str">
        <f t="shared" si="4"/>
        <v/>
      </c>
      <c r="AJ61" s="287" t="str">
        <f t="shared" si="4"/>
        <v/>
      </c>
      <c r="AK61" s="287" t="str">
        <f t="shared" si="4"/>
        <v/>
      </c>
      <c r="AL61" s="287" t="str">
        <f t="shared" si="4"/>
        <v/>
      </c>
      <c r="AM61" s="288" t="str">
        <f t="shared" si="4"/>
        <v/>
      </c>
      <c r="AN61" s="286" t="str">
        <f t="shared" si="4"/>
        <v/>
      </c>
      <c r="AO61" s="287" t="str">
        <f t="shared" si="4"/>
        <v/>
      </c>
      <c r="AP61" s="287" t="str">
        <f t="shared" si="4"/>
        <v/>
      </c>
      <c r="AQ61" s="287" t="str">
        <f t="shared" si="4"/>
        <v/>
      </c>
      <c r="AR61" s="287" t="str">
        <f t="shared" si="4"/>
        <v/>
      </c>
      <c r="AS61" s="287" t="str">
        <f t="shared" si="4"/>
        <v/>
      </c>
      <c r="AT61" s="287" t="str">
        <f t="shared" si="4"/>
        <v/>
      </c>
      <c r="AU61" s="288" t="str">
        <f t="shared" si="4"/>
        <v/>
      </c>
    </row>
    <row r="62" spans="1:47" ht="12.9" customHeight="1" x14ac:dyDescent="0.2">
      <c r="A62" s="235"/>
      <c r="B62" s="236"/>
      <c r="C62" s="236"/>
      <c r="D62" s="236"/>
      <c r="E62" s="236"/>
      <c r="F62" s="237"/>
      <c r="G62" s="341"/>
      <c r="H62" s="342"/>
      <c r="I62" s="343"/>
      <c r="J62" s="235"/>
      <c r="K62" s="236"/>
      <c r="L62" s="236"/>
      <c r="M62" s="237"/>
      <c r="N62" s="341"/>
      <c r="O62" s="343"/>
      <c r="P62" s="26"/>
      <c r="Q62" s="272" t="s">
        <v>21</v>
      </c>
      <c r="R62" s="273"/>
      <c r="S62" s="273"/>
      <c r="T62" s="273"/>
      <c r="U62" s="273"/>
      <c r="V62" s="275"/>
      <c r="W62" s="276"/>
      <c r="X62" s="289" t="str">
        <f t="shared" si="4"/>
        <v/>
      </c>
      <c r="Y62" s="290" t="str">
        <f t="shared" si="4"/>
        <v/>
      </c>
      <c r="Z62" s="290" t="str">
        <f t="shared" si="4"/>
        <v/>
      </c>
      <c r="AA62" s="290" t="str">
        <f t="shared" si="4"/>
        <v/>
      </c>
      <c r="AB62" s="290" t="str">
        <f t="shared" si="4"/>
        <v/>
      </c>
      <c r="AC62" s="290" t="str">
        <f t="shared" si="4"/>
        <v/>
      </c>
      <c r="AD62" s="290" t="str">
        <f t="shared" si="4"/>
        <v/>
      </c>
      <c r="AE62" s="291" t="str">
        <f t="shared" si="4"/>
        <v/>
      </c>
      <c r="AF62" s="289" t="str">
        <f t="shared" si="4"/>
        <v/>
      </c>
      <c r="AG62" s="290" t="str">
        <f t="shared" si="4"/>
        <v/>
      </c>
      <c r="AH62" s="290" t="str">
        <f t="shared" si="4"/>
        <v/>
      </c>
      <c r="AI62" s="290" t="str">
        <f t="shared" si="4"/>
        <v/>
      </c>
      <c r="AJ62" s="290" t="str">
        <f t="shared" si="4"/>
        <v/>
      </c>
      <c r="AK62" s="290" t="str">
        <f t="shared" si="4"/>
        <v/>
      </c>
      <c r="AL62" s="290" t="str">
        <f t="shared" si="4"/>
        <v/>
      </c>
      <c r="AM62" s="291" t="str">
        <f t="shared" si="4"/>
        <v/>
      </c>
      <c r="AN62" s="289" t="str">
        <f t="shared" si="4"/>
        <v/>
      </c>
      <c r="AO62" s="290" t="str">
        <f t="shared" si="4"/>
        <v/>
      </c>
      <c r="AP62" s="290" t="str">
        <f t="shared" si="4"/>
        <v/>
      </c>
      <c r="AQ62" s="290" t="str">
        <f t="shared" si="4"/>
        <v/>
      </c>
      <c r="AR62" s="290" t="str">
        <f t="shared" si="4"/>
        <v/>
      </c>
      <c r="AS62" s="290" t="str">
        <f t="shared" si="4"/>
        <v/>
      </c>
      <c r="AT62" s="290" t="str">
        <f t="shared" si="4"/>
        <v/>
      </c>
      <c r="AU62" s="291" t="str">
        <f t="shared" si="4"/>
        <v/>
      </c>
    </row>
    <row r="63" spans="1:47" ht="12.9" customHeight="1" x14ac:dyDescent="0.2">
      <c r="A63" s="257" t="s">
        <v>104</v>
      </c>
      <c r="B63" s="258"/>
      <c r="C63" s="259"/>
      <c r="D63" s="232" t="str">
        <f>IF(D29="","",D29)</f>
        <v/>
      </c>
      <c r="E63" s="233"/>
      <c r="F63" s="234"/>
      <c r="G63" s="257" t="s">
        <v>103</v>
      </c>
      <c r="H63" s="258"/>
      <c r="I63" s="259"/>
      <c r="J63" s="232" t="str">
        <f>IF(J29="","",J29)</f>
        <v/>
      </c>
      <c r="K63" s="233"/>
      <c r="L63" s="233"/>
      <c r="M63" s="233"/>
      <c r="N63" s="233"/>
      <c r="O63" s="234"/>
      <c r="P63" s="26"/>
      <c r="Q63" s="250" t="s">
        <v>23</v>
      </c>
      <c r="R63" s="251"/>
      <c r="S63" s="251"/>
      <c r="T63" s="251"/>
      <c r="U63" s="251"/>
      <c r="V63" s="229" t="s">
        <v>91</v>
      </c>
      <c r="W63" s="274"/>
      <c r="X63" s="286" t="str">
        <f t="shared" si="4"/>
        <v/>
      </c>
      <c r="Y63" s="287" t="str">
        <f t="shared" si="4"/>
        <v/>
      </c>
      <c r="Z63" s="287" t="str">
        <f t="shared" si="4"/>
        <v/>
      </c>
      <c r="AA63" s="287" t="str">
        <f t="shared" si="4"/>
        <v/>
      </c>
      <c r="AB63" s="287" t="str">
        <f t="shared" si="4"/>
        <v/>
      </c>
      <c r="AC63" s="287" t="str">
        <f t="shared" si="4"/>
        <v/>
      </c>
      <c r="AD63" s="287" t="str">
        <f t="shared" si="4"/>
        <v/>
      </c>
      <c r="AE63" s="288" t="str">
        <f t="shared" si="4"/>
        <v/>
      </c>
      <c r="AF63" s="286" t="str">
        <f t="shared" si="4"/>
        <v/>
      </c>
      <c r="AG63" s="287" t="str">
        <f t="shared" si="4"/>
        <v/>
      </c>
      <c r="AH63" s="287" t="str">
        <f t="shared" si="4"/>
        <v/>
      </c>
      <c r="AI63" s="287" t="str">
        <f t="shared" si="4"/>
        <v/>
      </c>
      <c r="AJ63" s="287" t="str">
        <f t="shared" si="4"/>
        <v/>
      </c>
      <c r="AK63" s="287" t="str">
        <f t="shared" si="4"/>
        <v/>
      </c>
      <c r="AL63" s="287" t="str">
        <f t="shared" si="4"/>
        <v/>
      </c>
      <c r="AM63" s="288" t="str">
        <f t="shared" si="4"/>
        <v/>
      </c>
      <c r="AN63" s="286" t="str">
        <f t="shared" si="4"/>
        <v/>
      </c>
      <c r="AO63" s="287" t="str">
        <f t="shared" si="4"/>
        <v/>
      </c>
      <c r="AP63" s="287" t="str">
        <f t="shared" si="4"/>
        <v/>
      </c>
      <c r="AQ63" s="287" t="str">
        <f t="shared" si="4"/>
        <v/>
      </c>
      <c r="AR63" s="287" t="str">
        <f t="shared" si="4"/>
        <v/>
      </c>
      <c r="AS63" s="287" t="str">
        <f t="shared" si="4"/>
        <v/>
      </c>
      <c r="AT63" s="287" t="str">
        <f t="shared" si="4"/>
        <v/>
      </c>
      <c r="AU63" s="288" t="str">
        <f t="shared" si="4"/>
        <v/>
      </c>
    </row>
    <row r="64" spans="1:47" ht="12.9" customHeight="1" x14ac:dyDescent="0.2">
      <c r="A64" s="260"/>
      <c r="B64" s="261"/>
      <c r="C64" s="262"/>
      <c r="D64" s="235"/>
      <c r="E64" s="236"/>
      <c r="F64" s="237"/>
      <c r="G64" s="260"/>
      <c r="H64" s="261"/>
      <c r="I64" s="262"/>
      <c r="J64" s="235"/>
      <c r="K64" s="236"/>
      <c r="L64" s="236"/>
      <c r="M64" s="236"/>
      <c r="N64" s="236"/>
      <c r="O64" s="237"/>
      <c r="P64" s="11"/>
      <c r="Q64" s="297" t="s">
        <v>45</v>
      </c>
      <c r="R64" s="275"/>
      <c r="S64" s="275"/>
      <c r="T64" s="275"/>
      <c r="U64" s="30">
        <f>U21</f>
        <v>0</v>
      </c>
      <c r="V64" s="275" t="s">
        <v>92</v>
      </c>
      <c r="W64" s="276"/>
      <c r="X64" s="289" t="str">
        <f t="shared" si="4"/>
        <v/>
      </c>
      <c r="Y64" s="290" t="str">
        <f t="shared" si="4"/>
        <v/>
      </c>
      <c r="Z64" s="290" t="str">
        <f t="shared" si="4"/>
        <v/>
      </c>
      <c r="AA64" s="290" t="str">
        <f t="shared" si="4"/>
        <v/>
      </c>
      <c r="AB64" s="290" t="str">
        <f t="shared" si="4"/>
        <v/>
      </c>
      <c r="AC64" s="290" t="str">
        <f t="shared" si="4"/>
        <v/>
      </c>
      <c r="AD64" s="290" t="str">
        <f t="shared" si="4"/>
        <v/>
      </c>
      <c r="AE64" s="291" t="str">
        <f t="shared" si="4"/>
        <v/>
      </c>
      <c r="AF64" s="289" t="str">
        <f t="shared" si="4"/>
        <v/>
      </c>
      <c r="AG64" s="290" t="str">
        <f t="shared" si="4"/>
        <v/>
      </c>
      <c r="AH64" s="290" t="str">
        <f t="shared" si="4"/>
        <v/>
      </c>
      <c r="AI64" s="290" t="str">
        <f t="shared" si="4"/>
        <v/>
      </c>
      <c r="AJ64" s="290" t="str">
        <f t="shared" si="4"/>
        <v/>
      </c>
      <c r="AK64" s="290" t="str">
        <f t="shared" si="4"/>
        <v/>
      </c>
      <c r="AL64" s="290" t="str">
        <f t="shared" si="4"/>
        <v/>
      </c>
      <c r="AM64" s="291" t="str">
        <f t="shared" si="4"/>
        <v/>
      </c>
      <c r="AN64" s="289" t="str">
        <f t="shared" si="4"/>
        <v/>
      </c>
      <c r="AO64" s="290" t="str">
        <f t="shared" si="4"/>
        <v/>
      </c>
      <c r="AP64" s="290" t="str">
        <f t="shared" si="4"/>
        <v/>
      </c>
      <c r="AQ64" s="290" t="str">
        <f t="shared" si="4"/>
        <v/>
      </c>
      <c r="AR64" s="290" t="str">
        <f t="shared" si="4"/>
        <v/>
      </c>
      <c r="AS64" s="290" t="str">
        <f t="shared" si="4"/>
        <v/>
      </c>
      <c r="AT64" s="290" t="str">
        <f t="shared" si="4"/>
        <v/>
      </c>
      <c r="AU64" s="291" t="str">
        <f t="shared" si="4"/>
        <v/>
      </c>
    </row>
    <row r="65" spans="1:47" ht="12.9" customHeight="1" x14ac:dyDescent="0.2">
      <c r="A65" s="257" t="s">
        <v>102</v>
      </c>
      <c r="B65" s="258"/>
      <c r="C65" s="259"/>
      <c r="D65" s="232" t="str">
        <f>IF(D31="","",D31)</f>
        <v/>
      </c>
      <c r="E65" s="233"/>
      <c r="F65" s="233"/>
      <c r="G65" s="233"/>
      <c r="H65" s="233"/>
      <c r="I65" s="233"/>
      <c r="J65" s="233"/>
      <c r="K65" s="233"/>
      <c r="L65" s="233"/>
      <c r="M65" s="233"/>
      <c r="N65" s="233"/>
      <c r="O65" s="234"/>
      <c r="P65" s="26"/>
      <c r="Q65" s="250" t="s">
        <v>24</v>
      </c>
      <c r="R65" s="251"/>
      <c r="S65" s="251"/>
      <c r="T65" s="251"/>
      <c r="U65" s="251"/>
      <c r="V65" s="251"/>
      <c r="W65" s="252"/>
      <c r="X65" s="286" t="str">
        <f t="shared" si="4"/>
        <v/>
      </c>
      <c r="Y65" s="287" t="str">
        <f t="shared" si="4"/>
        <v/>
      </c>
      <c r="Z65" s="287" t="str">
        <f t="shared" si="4"/>
        <v/>
      </c>
      <c r="AA65" s="287" t="str">
        <f t="shared" si="4"/>
        <v/>
      </c>
      <c r="AB65" s="287" t="str">
        <f t="shared" si="4"/>
        <v/>
      </c>
      <c r="AC65" s="287" t="str">
        <f t="shared" si="4"/>
        <v/>
      </c>
      <c r="AD65" s="287" t="str">
        <f t="shared" si="4"/>
        <v/>
      </c>
      <c r="AE65" s="288" t="str">
        <f t="shared" si="4"/>
        <v/>
      </c>
      <c r="AF65" s="286" t="str">
        <f t="shared" si="4"/>
        <v/>
      </c>
      <c r="AG65" s="287" t="str">
        <f t="shared" si="4"/>
        <v/>
      </c>
      <c r="AH65" s="287" t="str">
        <f t="shared" si="4"/>
        <v/>
      </c>
      <c r="AI65" s="287" t="str">
        <f t="shared" si="4"/>
        <v/>
      </c>
      <c r="AJ65" s="287" t="str">
        <f t="shared" si="4"/>
        <v/>
      </c>
      <c r="AK65" s="287" t="str">
        <f t="shared" si="4"/>
        <v/>
      </c>
      <c r="AL65" s="287" t="str">
        <f t="shared" si="4"/>
        <v/>
      </c>
      <c r="AM65" s="288" t="str">
        <f t="shared" si="4"/>
        <v/>
      </c>
      <c r="AN65" s="286" t="str">
        <f t="shared" si="4"/>
        <v/>
      </c>
      <c r="AO65" s="287" t="str">
        <f t="shared" si="4"/>
        <v/>
      </c>
      <c r="AP65" s="287" t="str">
        <f t="shared" si="4"/>
        <v/>
      </c>
      <c r="AQ65" s="287" t="str">
        <f t="shared" si="4"/>
        <v/>
      </c>
      <c r="AR65" s="287" t="str">
        <f t="shared" si="4"/>
        <v/>
      </c>
      <c r="AS65" s="287" t="str">
        <f t="shared" si="4"/>
        <v/>
      </c>
      <c r="AT65" s="287" t="str">
        <f t="shared" si="4"/>
        <v/>
      </c>
      <c r="AU65" s="288" t="str">
        <f t="shared" si="4"/>
        <v/>
      </c>
    </row>
    <row r="66" spans="1:47" ht="12.9" customHeight="1" x14ac:dyDescent="0.2">
      <c r="A66" s="260"/>
      <c r="B66" s="261"/>
      <c r="C66" s="262"/>
      <c r="D66" s="235"/>
      <c r="E66" s="236"/>
      <c r="F66" s="236"/>
      <c r="G66" s="236"/>
      <c r="H66" s="236"/>
      <c r="I66" s="236"/>
      <c r="J66" s="236"/>
      <c r="K66" s="236"/>
      <c r="L66" s="236"/>
      <c r="M66" s="236"/>
      <c r="N66" s="236"/>
      <c r="O66" s="237"/>
      <c r="P66" s="26"/>
      <c r="Q66" s="272"/>
      <c r="R66" s="273"/>
      <c r="S66" s="273"/>
      <c r="T66" s="273"/>
      <c r="U66" s="273"/>
      <c r="V66" s="273"/>
      <c r="W66" s="285"/>
      <c r="X66" s="289" t="str">
        <f t="shared" si="4"/>
        <v/>
      </c>
      <c r="Y66" s="290" t="str">
        <f t="shared" si="4"/>
        <v/>
      </c>
      <c r="Z66" s="290" t="str">
        <f t="shared" si="4"/>
        <v/>
      </c>
      <c r="AA66" s="290" t="str">
        <f t="shared" si="4"/>
        <v/>
      </c>
      <c r="AB66" s="290" t="str">
        <f t="shared" si="4"/>
        <v/>
      </c>
      <c r="AC66" s="290" t="str">
        <f t="shared" si="4"/>
        <v/>
      </c>
      <c r="AD66" s="290" t="str">
        <f t="shared" si="4"/>
        <v/>
      </c>
      <c r="AE66" s="291" t="str">
        <f t="shared" si="4"/>
        <v/>
      </c>
      <c r="AF66" s="289" t="str">
        <f t="shared" si="4"/>
        <v/>
      </c>
      <c r="AG66" s="290" t="str">
        <f t="shared" si="4"/>
        <v/>
      </c>
      <c r="AH66" s="290" t="str">
        <f t="shared" si="4"/>
        <v/>
      </c>
      <c r="AI66" s="290" t="str">
        <f t="shared" si="4"/>
        <v/>
      </c>
      <c r="AJ66" s="290" t="str">
        <f t="shared" si="4"/>
        <v/>
      </c>
      <c r="AK66" s="290" t="str">
        <f t="shared" si="4"/>
        <v/>
      </c>
      <c r="AL66" s="290" t="str">
        <f t="shared" si="4"/>
        <v/>
      </c>
      <c r="AM66" s="291" t="str">
        <f t="shared" si="4"/>
        <v/>
      </c>
      <c r="AN66" s="289" t="str">
        <f t="shared" si="4"/>
        <v/>
      </c>
      <c r="AO66" s="290" t="str">
        <f t="shared" si="4"/>
        <v/>
      </c>
      <c r="AP66" s="290" t="str">
        <f t="shared" si="4"/>
        <v/>
      </c>
      <c r="AQ66" s="290" t="str">
        <f t="shared" si="4"/>
        <v/>
      </c>
      <c r="AR66" s="290" t="str">
        <f t="shared" si="4"/>
        <v/>
      </c>
      <c r="AS66" s="290" t="str">
        <f t="shared" si="4"/>
        <v/>
      </c>
      <c r="AT66" s="290" t="str">
        <f t="shared" si="4"/>
        <v/>
      </c>
      <c r="AU66" s="291" t="str">
        <f t="shared" si="4"/>
        <v/>
      </c>
    </row>
    <row r="67" spans="1:47" ht="12.9" customHeight="1" x14ac:dyDescent="0.2">
      <c r="P67" s="26"/>
      <c r="AF67" s="31"/>
      <c r="AG67" s="32"/>
      <c r="AH67" s="32"/>
      <c r="AI67" s="32"/>
      <c r="AJ67" s="32"/>
      <c r="AK67" s="32"/>
      <c r="AL67" s="32"/>
      <c r="AM67" s="33"/>
      <c r="AN67" s="33"/>
      <c r="AO67" s="33"/>
      <c r="AP67" s="33"/>
      <c r="AQ67" s="33"/>
      <c r="AR67" s="33"/>
      <c r="AS67" s="33"/>
      <c r="AT67" s="33"/>
      <c r="AU67" s="33"/>
    </row>
    <row r="68" spans="1:47" ht="12.9" customHeight="1" x14ac:dyDescent="0.2">
      <c r="A68" s="284" t="s">
        <v>127</v>
      </c>
      <c r="B68" s="284"/>
      <c r="C68" s="254" t="s">
        <v>128</v>
      </c>
      <c r="D68" s="254"/>
      <c r="E68" s="254"/>
      <c r="F68" s="254"/>
      <c r="G68" s="256"/>
      <c r="H68" s="256"/>
      <c r="I68" s="256"/>
      <c r="J68" s="256"/>
      <c r="K68" s="256"/>
      <c r="L68" s="256"/>
      <c r="M68" s="263"/>
      <c r="N68" s="230" t="s">
        <v>136</v>
      </c>
      <c r="O68" s="231"/>
      <c r="P68" s="11"/>
      <c r="Q68" s="244" t="s">
        <v>16</v>
      </c>
      <c r="R68" s="245"/>
      <c r="S68" s="245"/>
      <c r="T68" s="245"/>
      <c r="U68" s="245"/>
      <c r="V68" s="245"/>
      <c r="W68" s="246"/>
      <c r="X68" s="228" t="s">
        <v>17</v>
      </c>
      <c r="Y68" s="229"/>
      <c r="Z68" s="229"/>
      <c r="AA68" s="229"/>
      <c r="AB68" s="229"/>
      <c r="AC68" s="229"/>
      <c r="AD68" s="229"/>
      <c r="AE68" s="274"/>
      <c r="AF68" s="228" t="s">
        <v>18</v>
      </c>
      <c r="AG68" s="229"/>
      <c r="AH68" s="229"/>
      <c r="AI68" s="229"/>
      <c r="AJ68" s="229"/>
      <c r="AK68" s="229"/>
      <c r="AL68" s="229"/>
      <c r="AM68" s="274"/>
      <c r="AN68" s="228" t="s">
        <v>19</v>
      </c>
      <c r="AO68" s="229"/>
      <c r="AP68" s="229"/>
      <c r="AQ68" s="229"/>
      <c r="AR68" s="229"/>
      <c r="AS68" s="229"/>
      <c r="AT68" s="229"/>
      <c r="AU68" s="274"/>
    </row>
    <row r="69" spans="1:47" ht="12.9" customHeight="1" x14ac:dyDescent="0.2">
      <c r="A69" s="284"/>
      <c r="B69" s="284"/>
      <c r="C69" s="254"/>
      <c r="D69" s="254"/>
      <c r="E69" s="254"/>
      <c r="F69" s="254"/>
      <c r="G69" s="256"/>
      <c r="H69" s="256"/>
      <c r="I69" s="256"/>
      <c r="J69" s="256"/>
      <c r="K69" s="256"/>
      <c r="L69" s="256"/>
      <c r="M69" s="263"/>
      <c r="N69" s="230"/>
      <c r="O69" s="231"/>
      <c r="P69" s="26"/>
      <c r="Q69" s="247"/>
      <c r="R69" s="248"/>
      <c r="S69" s="248"/>
      <c r="T69" s="248"/>
      <c r="U69" s="248"/>
      <c r="V69" s="248"/>
      <c r="W69" s="249"/>
      <c r="X69" s="297"/>
      <c r="Y69" s="275"/>
      <c r="Z69" s="275"/>
      <c r="AA69" s="275"/>
      <c r="AB69" s="275"/>
      <c r="AC69" s="275"/>
      <c r="AD69" s="275"/>
      <c r="AE69" s="276"/>
      <c r="AF69" s="297"/>
      <c r="AG69" s="275"/>
      <c r="AH69" s="275"/>
      <c r="AI69" s="275"/>
      <c r="AJ69" s="275"/>
      <c r="AK69" s="275"/>
      <c r="AL69" s="275"/>
      <c r="AM69" s="276"/>
      <c r="AN69" s="297"/>
      <c r="AO69" s="275"/>
      <c r="AP69" s="275"/>
      <c r="AQ69" s="275"/>
      <c r="AR69" s="275"/>
      <c r="AS69" s="275"/>
      <c r="AT69" s="275"/>
      <c r="AU69" s="276"/>
    </row>
    <row r="70" spans="1:47" ht="12.9" customHeight="1" x14ac:dyDescent="0.2">
      <c r="A70" s="284"/>
      <c r="B70" s="284"/>
      <c r="C70" s="254" t="s">
        <v>135</v>
      </c>
      <c r="D70" s="254"/>
      <c r="E70" s="254"/>
      <c r="F70" s="254"/>
      <c r="G70" s="256"/>
      <c r="H70" s="256"/>
      <c r="I70" s="256"/>
      <c r="J70" s="256"/>
      <c r="K70" s="256"/>
      <c r="L70" s="256"/>
      <c r="M70" s="263"/>
      <c r="N70" s="230" t="s">
        <v>136</v>
      </c>
      <c r="O70" s="231"/>
      <c r="P70" s="26"/>
      <c r="Q70" s="308" t="s">
        <v>25</v>
      </c>
      <c r="R70" s="309"/>
      <c r="S70" s="309"/>
      <c r="T70" s="309"/>
      <c r="U70" s="309"/>
      <c r="V70" s="229" t="s">
        <v>93</v>
      </c>
      <c r="W70" s="274"/>
      <c r="X70" s="286" t="str">
        <f t="shared" ref="X70:AU75" si="5">IF(X27="","",X27)</f>
        <v/>
      </c>
      <c r="Y70" s="287" t="str">
        <f t="shared" si="5"/>
        <v/>
      </c>
      <c r="Z70" s="287" t="str">
        <f t="shared" si="5"/>
        <v/>
      </c>
      <c r="AA70" s="287" t="str">
        <f t="shared" si="5"/>
        <v/>
      </c>
      <c r="AB70" s="287" t="str">
        <f t="shared" si="5"/>
        <v/>
      </c>
      <c r="AC70" s="287" t="str">
        <f t="shared" si="5"/>
        <v/>
      </c>
      <c r="AD70" s="287" t="str">
        <f t="shared" si="5"/>
        <v/>
      </c>
      <c r="AE70" s="288" t="str">
        <f t="shared" si="5"/>
        <v/>
      </c>
      <c r="AF70" s="286" t="str">
        <f t="shared" si="5"/>
        <v/>
      </c>
      <c r="AG70" s="287" t="str">
        <f t="shared" si="5"/>
        <v/>
      </c>
      <c r="AH70" s="287" t="str">
        <f t="shared" si="5"/>
        <v/>
      </c>
      <c r="AI70" s="287" t="str">
        <f t="shared" si="5"/>
        <v/>
      </c>
      <c r="AJ70" s="287" t="str">
        <f t="shared" si="5"/>
        <v/>
      </c>
      <c r="AK70" s="287" t="str">
        <f t="shared" si="5"/>
        <v/>
      </c>
      <c r="AL70" s="287" t="str">
        <f t="shared" si="5"/>
        <v/>
      </c>
      <c r="AM70" s="288" t="str">
        <f t="shared" si="5"/>
        <v/>
      </c>
      <c r="AN70" s="286" t="str">
        <f t="shared" si="5"/>
        <v/>
      </c>
      <c r="AO70" s="287" t="str">
        <f t="shared" si="5"/>
        <v/>
      </c>
      <c r="AP70" s="287" t="str">
        <f t="shared" si="5"/>
        <v/>
      </c>
      <c r="AQ70" s="287" t="str">
        <f t="shared" si="5"/>
        <v/>
      </c>
      <c r="AR70" s="287" t="str">
        <f t="shared" si="5"/>
        <v/>
      </c>
      <c r="AS70" s="287" t="str">
        <f t="shared" si="5"/>
        <v/>
      </c>
      <c r="AT70" s="287" t="str">
        <f t="shared" si="5"/>
        <v/>
      </c>
      <c r="AU70" s="288" t="str">
        <f t="shared" si="5"/>
        <v/>
      </c>
    </row>
    <row r="71" spans="1:47" ht="12.9" customHeight="1" x14ac:dyDescent="0.2">
      <c r="A71" s="284"/>
      <c r="B71" s="284"/>
      <c r="C71" s="254"/>
      <c r="D71" s="254"/>
      <c r="E71" s="254"/>
      <c r="F71" s="254"/>
      <c r="G71" s="256"/>
      <c r="H71" s="256"/>
      <c r="I71" s="256"/>
      <c r="J71" s="256"/>
      <c r="K71" s="256"/>
      <c r="L71" s="256"/>
      <c r="M71" s="263"/>
      <c r="N71" s="230"/>
      <c r="O71" s="231"/>
      <c r="P71" s="26"/>
      <c r="Q71" s="297" t="s">
        <v>94</v>
      </c>
      <c r="R71" s="275"/>
      <c r="S71" s="275"/>
      <c r="T71" s="275"/>
      <c r="U71" s="275"/>
      <c r="V71" s="275"/>
      <c r="W71" s="276"/>
      <c r="X71" s="289" t="str">
        <f t="shared" si="5"/>
        <v/>
      </c>
      <c r="Y71" s="290" t="str">
        <f t="shared" si="5"/>
        <v/>
      </c>
      <c r="Z71" s="290" t="str">
        <f t="shared" si="5"/>
        <v/>
      </c>
      <c r="AA71" s="290" t="str">
        <f t="shared" si="5"/>
        <v/>
      </c>
      <c r="AB71" s="290" t="str">
        <f t="shared" si="5"/>
        <v/>
      </c>
      <c r="AC71" s="290" t="str">
        <f t="shared" si="5"/>
        <v/>
      </c>
      <c r="AD71" s="290" t="str">
        <f t="shared" si="5"/>
        <v/>
      </c>
      <c r="AE71" s="291" t="str">
        <f t="shared" si="5"/>
        <v/>
      </c>
      <c r="AF71" s="289" t="str">
        <f t="shared" si="5"/>
        <v/>
      </c>
      <c r="AG71" s="290" t="str">
        <f t="shared" si="5"/>
        <v/>
      </c>
      <c r="AH71" s="290" t="str">
        <f t="shared" si="5"/>
        <v/>
      </c>
      <c r="AI71" s="290" t="str">
        <f t="shared" si="5"/>
        <v/>
      </c>
      <c r="AJ71" s="290" t="str">
        <f t="shared" si="5"/>
        <v/>
      </c>
      <c r="AK71" s="290" t="str">
        <f t="shared" si="5"/>
        <v/>
      </c>
      <c r="AL71" s="290" t="str">
        <f t="shared" si="5"/>
        <v/>
      </c>
      <c r="AM71" s="291" t="str">
        <f t="shared" si="5"/>
        <v/>
      </c>
      <c r="AN71" s="289" t="str">
        <f t="shared" si="5"/>
        <v/>
      </c>
      <c r="AO71" s="290" t="str">
        <f t="shared" si="5"/>
        <v/>
      </c>
      <c r="AP71" s="290" t="str">
        <f t="shared" si="5"/>
        <v/>
      </c>
      <c r="AQ71" s="290" t="str">
        <f t="shared" si="5"/>
        <v/>
      </c>
      <c r="AR71" s="290" t="str">
        <f t="shared" si="5"/>
        <v/>
      </c>
      <c r="AS71" s="290" t="str">
        <f t="shared" si="5"/>
        <v/>
      </c>
      <c r="AT71" s="290" t="str">
        <f t="shared" si="5"/>
        <v/>
      </c>
      <c r="AU71" s="291" t="str">
        <f t="shared" si="5"/>
        <v/>
      </c>
    </row>
    <row r="72" spans="1:47" ht="12.9" customHeight="1" x14ac:dyDescent="0.2">
      <c r="A72" s="14" t="s">
        <v>129</v>
      </c>
      <c r="B72" s="110"/>
      <c r="C72" s="110"/>
      <c r="D72" s="110"/>
      <c r="E72" s="110"/>
      <c r="F72" s="110"/>
      <c r="G72" s="110"/>
      <c r="H72" s="110"/>
      <c r="I72" s="110"/>
      <c r="J72" s="110"/>
      <c r="K72" s="110"/>
      <c r="L72" s="110"/>
      <c r="M72" s="110"/>
      <c r="N72" s="110"/>
      <c r="O72" s="110"/>
      <c r="P72" s="26"/>
      <c r="Q72" s="250" t="s">
        <v>26</v>
      </c>
      <c r="R72" s="251"/>
      <c r="S72" s="251"/>
      <c r="T72" s="251"/>
      <c r="U72" s="251"/>
      <c r="V72" s="229" t="s">
        <v>95</v>
      </c>
      <c r="W72" s="274"/>
      <c r="X72" s="266"/>
      <c r="Y72" s="267"/>
      <c r="Z72" s="267"/>
      <c r="AA72" s="267"/>
      <c r="AB72" s="267"/>
      <c r="AC72" s="267"/>
      <c r="AD72" s="267"/>
      <c r="AE72" s="268"/>
      <c r="AF72" s="286" t="str">
        <f t="shared" si="5"/>
        <v/>
      </c>
      <c r="AG72" s="287" t="str">
        <f t="shared" si="5"/>
        <v/>
      </c>
      <c r="AH72" s="287" t="str">
        <f t="shared" si="5"/>
        <v/>
      </c>
      <c r="AI72" s="287" t="str">
        <f t="shared" si="5"/>
        <v/>
      </c>
      <c r="AJ72" s="287" t="str">
        <f t="shared" si="5"/>
        <v/>
      </c>
      <c r="AK72" s="287" t="str">
        <f t="shared" si="5"/>
        <v/>
      </c>
      <c r="AL72" s="287" t="str">
        <f t="shared" si="5"/>
        <v/>
      </c>
      <c r="AM72" s="288" t="str">
        <f t="shared" si="5"/>
        <v/>
      </c>
      <c r="AN72" s="266"/>
      <c r="AO72" s="267"/>
      <c r="AP72" s="267"/>
      <c r="AQ72" s="267"/>
      <c r="AR72" s="267"/>
      <c r="AS72" s="267"/>
      <c r="AT72" s="267"/>
      <c r="AU72" s="268"/>
    </row>
    <row r="73" spans="1:47" ht="12.9" customHeight="1" x14ac:dyDescent="0.2">
      <c r="A73" s="110"/>
      <c r="B73" s="110"/>
      <c r="C73" s="110"/>
      <c r="D73" s="110"/>
      <c r="E73" s="110"/>
      <c r="F73" s="110"/>
      <c r="G73" s="110"/>
      <c r="H73" s="110"/>
      <c r="I73" s="110"/>
      <c r="J73" s="110"/>
      <c r="K73" s="110"/>
      <c r="L73" s="110"/>
      <c r="M73" s="110"/>
      <c r="N73" s="110"/>
      <c r="O73" s="110"/>
      <c r="P73" s="26"/>
      <c r="Q73" s="272"/>
      <c r="R73" s="273"/>
      <c r="S73" s="273"/>
      <c r="T73" s="273"/>
      <c r="U73" s="273"/>
      <c r="V73" s="275"/>
      <c r="W73" s="276"/>
      <c r="X73" s="269"/>
      <c r="Y73" s="270"/>
      <c r="Z73" s="270"/>
      <c r="AA73" s="270"/>
      <c r="AB73" s="270"/>
      <c r="AC73" s="270"/>
      <c r="AD73" s="270"/>
      <c r="AE73" s="271"/>
      <c r="AF73" s="289" t="str">
        <f t="shared" si="5"/>
        <v/>
      </c>
      <c r="AG73" s="290" t="str">
        <f t="shared" si="5"/>
        <v/>
      </c>
      <c r="AH73" s="290" t="str">
        <f t="shared" si="5"/>
        <v/>
      </c>
      <c r="AI73" s="290" t="str">
        <f t="shared" si="5"/>
        <v/>
      </c>
      <c r="AJ73" s="290" t="str">
        <f t="shared" si="5"/>
        <v/>
      </c>
      <c r="AK73" s="290" t="str">
        <f t="shared" si="5"/>
        <v/>
      </c>
      <c r="AL73" s="290" t="str">
        <f t="shared" si="5"/>
        <v/>
      </c>
      <c r="AM73" s="291" t="str">
        <f t="shared" si="5"/>
        <v/>
      </c>
      <c r="AN73" s="269"/>
      <c r="AO73" s="270"/>
      <c r="AP73" s="270"/>
      <c r="AQ73" s="270"/>
      <c r="AR73" s="270"/>
      <c r="AS73" s="270"/>
      <c r="AT73" s="270"/>
      <c r="AU73" s="271"/>
    </row>
    <row r="74" spans="1:47" ht="12.9" customHeight="1" x14ac:dyDescent="0.2">
      <c r="A74" s="254" t="s">
        <v>130</v>
      </c>
      <c r="B74" s="254"/>
      <c r="C74" s="254"/>
      <c r="D74" s="254"/>
      <c r="E74" s="254"/>
      <c r="F74" s="254"/>
      <c r="G74" s="256"/>
      <c r="H74" s="256"/>
      <c r="I74" s="256"/>
      <c r="J74" s="256"/>
      <c r="K74" s="256"/>
      <c r="L74" s="256"/>
      <c r="M74" s="256"/>
      <c r="N74" s="256"/>
      <c r="O74" s="256"/>
      <c r="P74" s="26"/>
      <c r="Q74" s="250" t="s">
        <v>27</v>
      </c>
      <c r="R74" s="251"/>
      <c r="S74" s="251"/>
      <c r="T74" s="251"/>
      <c r="U74" s="251"/>
      <c r="V74" s="251"/>
      <c r="W74" s="252"/>
      <c r="X74" s="266"/>
      <c r="Y74" s="267"/>
      <c r="Z74" s="267"/>
      <c r="AA74" s="267"/>
      <c r="AB74" s="267"/>
      <c r="AC74" s="267"/>
      <c r="AD74" s="267"/>
      <c r="AE74" s="268"/>
      <c r="AF74" s="286" t="str">
        <f>IF(AF31="","",AF31)</f>
        <v/>
      </c>
      <c r="AG74" s="287" t="str">
        <f t="shared" si="5"/>
        <v/>
      </c>
      <c r="AH74" s="287" t="str">
        <f t="shared" si="5"/>
        <v/>
      </c>
      <c r="AI74" s="287" t="str">
        <f t="shared" si="5"/>
        <v/>
      </c>
      <c r="AJ74" s="287" t="str">
        <f t="shared" si="5"/>
        <v/>
      </c>
      <c r="AK74" s="287" t="str">
        <f t="shared" si="5"/>
        <v/>
      </c>
      <c r="AL74" s="287" t="str">
        <f t="shared" si="5"/>
        <v/>
      </c>
      <c r="AM74" s="288" t="str">
        <f t="shared" si="5"/>
        <v/>
      </c>
      <c r="AN74" s="266"/>
      <c r="AO74" s="267"/>
      <c r="AP74" s="267"/>
      <c r="AQ74" s="267"/>
      <c r="AR74" s="267"/>
      <c r="AS74" s="267"/>
      <c r="AT74" s="267"/>
      <c r="AU74" s="268"/>
    </row>
    <row r="75" spans="1:47" ht="12.9" customHeight="1" x14ac:dyDescent="0.2">
      <c r="A75" s="254"/>
      <c r="B75" s="254"/>
      <c r="C75" s="254"/>
      <c r="D75" s="254"/>
      <c r="E75" s="254"/>
      <c r="F75" s="254"/>
      <c r="G75" s="256"/>
      <c r="H75" s="256"/>
      <c r="I75" s="256"/>
      <c r="J75" s="256"/>
      <c r="K75" s="256"/>
      <c r="L75" s="256"/>
      <c r="M75" s="256"/>
      <c r="N75" s="256"/>
      <c r="O75" s="256"/>
      <c r="P75" s="26"/>
      <c r="Q75" s="297" t="s">
        <v>96</v>
      </c>
      <c r="R75" s="275"/>
      <c r="S75" s="275"/>
      <c r="T75" s="275"/>
      <c r="U75" s="275"/>
      <c r="V75" s="275"/>
      <c r="W75" s="276"/>
      <c r="X75" s="269"/>
      <c r="Y75" s="270"/>
      <c r="Z75" s="270"/>
      <c r="AA75" s="270"/>
      <c r="AB75" s="270"/>
      <c r="AC75" s="270"/>
      <c r="AD75" s="270"/>
      <c r="AE75" s="271"/>
      <c r="AF75" s="289" t="str">
        <f t="shared" si="5"/>
        <v/>
      </c>
      <c r="AG75" s="290" t="str">
        <f t="shared" si="5"/>
        <v/>
      </c>
      <c r="AH75" s="290" t="str">
        <f t="shared" si="5"/>
        <v/>
      </c>
      <c r="AI75" s="290" t="str">
        <f t="shared" si="5"/>
        <v/>
      </c>
      <c r="AJ75" s="290" t="str">
        <f t="shared" si="5"/>
        <v/>
      </c>
      <c r="AK75" s="290" t="str">
        <f t="shared" si="5"/>
        <v/>
      </c>
      <c r="AL75" s="290" t="str">
        <f t="shared" si="5"/>
        <v/>
      </c>
      <c r="AM75" s="291" t="str">
        <f t="shared" si="5"/>
        <v/>
      </c>
      <c r="AN75" s="269"/>
      <c r="AO75" s="270"/>
      <c r="AP75" s="270"/>
      <c r="AQ75" s="270"/>
      <c r="AR75" s="270"/>
      <c r="AS75" s="270"/>
      <c r="AT75" s="270"/>
      <c r="AU75" s="271"/>
    </row>
    <row r="76" spans="1:47" ht="25.5" customHeight="1" x14ac:dyDescent="0.2">
      <c r="A76" s="255" t="s">
        <v>131</v>
      </c>
      <c r="B76" s="255"/>
      <c r="C76" s="255"/>
      <c r="D76" s="255"/>
      <c r="E76" s="255"/>
      <c r="F76" s="255"/>
      <c r="G76" s="256"/>
      <c r="H76" s="256"/>
      <c r="I76" s="256"/>
      <c r="J76" s="256"/>
      <c r="K76" s="256"/>
      <c r="L76" s="256"/>
      <c r="M76" s="256"/>
      <c r="N76" s="256"/>
      <c r="O76" s="256"/>
      <c r="P76" s="26"/>
      <c r="AF76" s="34"/>
      <c r="AG76" s="34"/>
      <c r="AH76" s="34"/>
      <c r="AI76" s="34"/>
      <c r="AJ76" s="34"/>
      <c r="AK76" s="34"/>
      <c r="AL76" s="34"/>
      <c r="AM76" s="33"/>
      <c r="AN76" s="33"/>
      <c r="AO76" s="33"/>
      <c r="AP76" s="33"/>
      <c r="AQ76" s="33"/>
      <c r="AR76" s="33"/>
      <c r="AS76" s="33"/>
      <c r="AT76" s="33"/>
      <c r="AU76" s="33"/>
    </row>
    <row r="77" spans="1:47" ht="15" customHeight="1" x14ac:dyDescent="0.2">
      <c r="A77" s="26" t="s">
        <v>132</v>
      </c>
      <c r="B77" s="26"/>
      <c r="C77" s="26"/>
      <c r="D77" s="26"/>
      <c r="E77" s="26"/>
      <c r="F77" s="26"/>
      <c r="G77" s="110"/>
      <c r="H77" s="110"/>
      <c r="I77" s="26"/>
      <c r="J77" s="26"/>
      <c r="K77" s="26"/>
      <c r="L77" s="26"/>
      <c r="M77" s="26"/>
      <c r="N77" s="26"/>
      <c r="O77" s="26"/>
      <c r="P77" s="26"/>
      <c r="Q77" s="253" t="s">
        <v>7</v>
      </c>
      <c r="R77" s="228" t="s">
        <v>9</v>
      </c>
      <c r="S77" s="229"/>
      <c r="T77" s="229"/>
      <c r="U77" s="314"/>
      <c r="V77" s="314"/>
      <c r="W77" s="314"/>
      <c r="X77" s="314"/>
      <c r="Y77" s="314"/>
      <c r="Z77" s="314"/>
      <c r="AA77" s="314"/>
      <c r="AB77" s="314"/>
      <c r="AC77" s="314"/>
      <c r="AD77" s="314"/>
      <c r="AE77" s="314"/>
      <c r="AF77" s="314"/>
      <c r="AG77" s="314"/>
      <c r="AH77" s="314"/>
      <c r="AI77" s="314"/>
      <c r="AJ77" s="314"/>
      <c r="AK77" s="229" t="s">
        <v>11</v>
      </c>
      <c r="AL77" s="229"/>
      <c r="AM77" s="229"/>
      <c r="AN77" s="331" t="s">
        <v>29</v>
      </c>
      <c r="AO77" s="331"/>
      <c r="AP77" s="315" t="str">
        <f t="shared" ref="AP77:AU78" si="6">IF(AP34="","",AP34)</f>
        <v/>
      </c>
      <c r="AQ77" s="315" t="str">
        <f t="shared" si="6"/>
        <v/>
      </c>
      <c r="AR77" s="315" t="str">
        <f t="shared" si="6"/>
        <v/>
      </c>
      <c r="AS77" s="315" t="str">
        <f t="shared" si="6"/>
        <v/>
      </c>
      <c r="AT77" s="315" t="str">
        <f t="shared" si="6"/>
        <v/>
      </c>
      <c r="AU77" s="316" t="str">
        <f t="shared" si="6"/>
        <v/>
      </c>
    </row>
    <row r="78" spans="1:47" ht="15" customHeight="1" x14ac:dyDescent="0.2">
      <c r="A78" s="32" t="s">
        <v>134</v>
      </c>
      <c r="B78" s="72"/>
      <c r="C78" s="72"/>
      <c r="D78" s="72"/>
      <c r="E78" s="72"/>
      <c r="F78" s="72"/>
      <c r="G78" s="45"/>
      <c r="H78" s="45"/>
      <c r="I78" s="72"/>
      <c r="J78" s="72"/>
      <c r="K78" s="72"/>
      <c r="L78" s="72"/>
      <c r="M78" s="72"/>
      <c r="N78" s="72"/>
      <c r="O78" s="72"/>
      <c r="P78" s="26"/>
      <c r="Q78" s="226"/>
      <c r="R78" s="320" t="str">
        <f t="shared" ref="R78:AJ78" si="7">IF(R35="","",R35)</f>
        <v/>
      </c>
      <c r="S78" s="321" t="str">
        <f t="shared" si="7"/>
        <v/>
      </c>
      <c r="T78" s="321" t="str">
        <f t="shared" si="7"/>
        <v/>
      </c>
      <c r="U78" s="321" t="str">
        <f t="shared" si="7"/>
        <v/>
      </c>
      <c r="V78" s="321" t="str">
        <f t="shared" si="7"/>
        <v/>
      </c>
      <c r="W78" s="321" t="str">
        <f t="shared" si="7"/>
        <v/>
      </c>
      <c r="X78" s="321" t="str">
        <f t="shared" si="7"/>
        <v/>
      </c>
      <c r="Y78" s="321" t="str">
        <f t="shared" si="7"/>
        <v/>
      </c>
      <c r="Z78" s="321" t="str">
        <f t="shared" si="7"/>
        <v/>
      </c>
      <c r="AA78" s="321" t="str">
        <f t="shared" si="7"/>
        <v/>
      </c>
      <c r="AB78" s="321" t="str">
        <f t="shared" si="7"/>
        <v/>
      </c>
      <c r="AC78" s="321" t="str">
        <f t="shared" si="7"/>
        <v/>
      </c>
      <c r="AD78" s="321" t="str">
        <f t="shared" si="7"/>
        <v/>
      </c>
      <c r="AE78" s="321" t="str">
        <f t="shared" si="7"/>
        <v/>
      </c>
      <c r="AF78" s="321" t="str">
        <f t="shared" si="7"/>
        <v/>
      </c>
      <c r="AG78" s="321" t="str">
        <f t="shared" si="7"/>
        <v/>
      </c>
      <c r="AH78" s="321" t="str">
        <f t="shared" si="7"/>
        <v/>
      </c>
      <c r="AI78" s="321" t="str">
        <f t="shared" si="7"/>
        <v/>
      </c>
      <c r="AJ78" s="321" t="str">
        <f t="shared" si="7"/>
        <v/>
      </c>
      <c r="AK78" s="322"/>
      <c r="AL78" s="322"/>
      <c r="AM78" s="322"/>
      <c r="AN78" s="317" t="s">
        <v>30</v>
      </c>
      <c r="AO78" s="317"/>
      <c r="AP78" s="318" t="str">
        <f t="shared" si="6"/>
        <v/>
      </c>
      <c r="AQ78" s="318" t="str">
        <f t="shared" si="6"/>
        <v/>
      </c>
      <c r="AR78" s="318" t="str">
        <f t="shared" si="6"/>
        <v/>
      </c>
      <c r="AS78" s="318" t="str">
        <f t="shared" si="6"/>
        <v/>
      </c>
      <c r="AT78" s="318" t="str">
        <f t="shared" si="6"/>
        <v/>
      </c>
      <c r="AU78" s="319" t="str">
        <f t="shared" si="6"/>
        <v/>
      </c>
    </row>
    <row r="79" spans="1:47" ht="12.75" customHeight="1" x14ac:dyDescent="0.2">
      <c r="A79" s="238" t="s">
        <v>116</v>
      </c>
      <c r="B79" s="239"/>
      <c r="C79" s="239"/>
      <c r="D79" s="239"/>
      <c r="E79" s="239"/>
      <c r="F79" s="240"/>
      <c r="G79" s="220"/>
      <c r="H79" s="221"/>
      <c r="I79" s="221"/>
      <c r="J79" s="221"/>
      <c r="K79" s="221"/>
      <c r="L79" s="221"/>
      <c r="M79" s="221"/>
      <c r="N79" s="221"/>
      <c r="O79" s="222"/>
      <c r="P79" s="26"/>
      <c r="Q79" s="226" t="s">
        <v>8</v>
      </c>
      <c r="R79" s="228" t="s">
        <v>10</v>
      </c>
      <c r="S79" s="229"/>
      <c r="T79" s="229"/>
      <c r="U79" s="329"/>
      <c r="V79" s="329"/>
      <c r="W79" s="329"/>
      <c r="X79" s="329"/>
      <c r="Y79" s="329"/>
      <c r="Z79" s="329"/>
      <c r="AA79" s="329"/>
      <c r="AB79" s="329"/>
      <c r="AC79" s="329"/>
      <c r="AD79" s="329"/>
      <c r="AE79" s="329"/>
      <c r="AF79" s="35"/>
      <c r="AG79" s="35"/>
      <c r="AH79" s="35"/>
      <c r="AI79" s="35"/>
      <c r="AJ79" s="229" t="s">
        <v>12</v>
      </c>
      <c r="AK79" s="229"/>
      <c r="AL79" s="229"/>
      <c r="AM79" s="229"/>
      <c r="AN79" s="229" t="s">
        <v>14</v>
      </c>
      <c r="AO79" s="229"/>
      <c r="AP79" s="229"/>
      <c r="AQ79" s="229"/>
      <c r="AR79" s="331" t="s">
        <v>15</v>
      </c>
      <c r="AS79" s="331"/>
      <c r="AT79" s="331"/>
      <c r="AU79" s="332"/>
    </row>
    <row r="80" spans="1:47" ht="15" customHeight="1" x14ac:dyDescent="0.2">
      <c r="A80" s="241"/>
      <c r="B80" s="242"/>
      <c r="C80" s="242"/>
      <c r="D80" s="242"/>
      <c r="E80" s="242"/>
      <c r="F80" s="243"/>
      <c r="G80" s="223"/>
      <c r="H80" s="224"/>
      <c r="I80" s="224"/>
      <c r="J80" s="224"/>
      <c r="K80" s="224"/>
      <c r="L80" s="224"/>
      <c r="M80" s="224"/>
      <c r="N80" s="224"/>
      <c r="O80" s="225"/>
      <c r="P80" s="26"/>
      <c r="Q80" s="227"/>
      <c r="R80" s="293" t="s">
        <v>43</v>
      </c>
      <c r="S80" s="283"/>
      <c r="T80" s="313" t="str">
        <f>IF(T37="","",T37)</f>
        <v/>
      </c>
      <c r="U80" s="313" t="str">
        <f>IF(U37="","",U37)</f>
        <v/>
      </c>
      <c r="V80" s="283" t="s">
        <v>42</v>
      </c>
      <c r="W80" s="283"/>
      <c r="X80" s="313" t="str">
        <f>IF(X37="","",X37)</f>
        <v/>
      </c>
      <c r="Y80" s="313" t="str">
        <f>IF(Y37="","",Y37)</f>
        <v/>
      </c>
      <c r="Z80" s="283" t="s">
        <v>83</v>
      </c>
      <c r="AA80" s="283"/>
      <c r="AB80" s="283" t="str">
        <f>IF(AB37="","",AB37)</f>
        <v/>
      </c>
      <c r="AC80" s="283" t="str">
        <f>IF(AC37="","",AC37)</f>
        <v/>
      </c>
      <c r="AD80" s="36" t="s">
        <v>41</v>
      </c>
      <c r="AE80" s="283" t="s">
        <v>137</v>
      </c>
      <c r="AF80" s="283"/>
      <c r="AG80" s="283"/>
      <c r="AH80" s="310" t="str">
        <f>IF(AH37="","",AH37)</f>
        <v/>
      </c>
      <c r="AI80" s="310" t="str">
        <f>IF(AI37="","",AI37)</f>
        <v/>
      </c>
      <c r="AJ80" s="323" t="str">
        <f>IF(AJ37="","",AJ37)</f>
        <v/>
      </c>
      <c r="AK80" s="323" t="str">
        <f>IF(AK37="","",AK37)</f>
        <v/>
      </c>
      <c r="AL80" s="311" t="s">
        <v>13</v>
      </c>
      <c r="AM80" s="311"/>
      <c r="AN80" s="37"/>
      <c r="AO80" s="312" t="str">
        <f>IF(AO37="","",AO37)</f>
        <v/>
      </c>
      <c r="AP80" s="312" t="str">
        <f>IF(AP37="","",AP37)</f>
        <v/>
      </c>
      <c r="AQ80" s="312" t="str">
        <f>IF(AQ37="","",AQ37)</f>
        <v/>
      </c>
      <c r="AR80" s="38"/>
      <c r="AS80" s="312" t="str">
        <f>IF(AS37="","",AS37)</f>
        <v/>
      </c>
      <c r="AT80" s="312" t="str">
        <f>IF(AT37="","",AT37)</f>
        <v/>
      </c>
      <c r="AU80" s="333" t="str">
        <f>IF(AU37="","",AU37)</f>
        <v/>
      </c>
    </row>
    <row r="81" spans="1:47" ht="11.25" customHeight="1" x14ac:dyDescent="0.2">
      <c r="AM81" s="14"/>
      <c r="AN81" s="14"/>
      <c r="AO81" s="14"/>
      <c r="AP81" s="14"/>
      <c r="AQ81" s="14"/>
      <c r="AR81" s="14"/>
      <c r="AS81" s="14"/>
      <c r="AT81" s="14"/>
      <c r="AU81" s="14"/>
    </row>
    <row r="82" spans="1:47" ht="12" customHeight="1" x14ac:dyDescent="0.2">
      <c r="X82" s="330" t="s">
        <v>86</v>
      </c>
      <c r="Y82" s="326" t="s">
        <v>28</v>
      </c>
      <c r="Z82" s="327"/>
      <c r="AA82" s="327"/>
      <c r="AB82" s="327"/>
      <c r="AC82" s="327"/>
      <c r="AD82" s="327"/>
      <c r="AE82" s="327"/>
      <c r="AF82" s="327"/>
      <c r="AG82" s="327"/>
      <c r="AH82" s="327"/>
      <c r="AI82" s="328"/>
      <c r="AJ82" s="330" t="s">
        <v>4</v>
      </c>
      <c r="AK82" s="326" t="s">
        <v>28</v>
      </c>
      <c r="AL82" s="327"/>
      <c r="AM82" s="327"/>
      <c r="AN82" s="327"/>
      <c r="AO82" s="327"/>
      <c r="AP82" s="327"/>
      <c r="AQ82" s="327"/>
      <c r="AR82" s="327"/>
      <c r="AS82" s="327"/>
      <c r="AT82" s="327"/>
      <c r="AU82" s="328"/>
    </row>
    <row r="83" spans="1:47" ht="12.9" customHeight="1" x14ac:dyDescent="0.2">
      <c r="X83" s="324"/>
      <c r="Y83" s="43"/>
      <c r="Z83" s="42"/>
      <c r="AA83" s="48"/>
      <c r="AB83" s="42"/>
      <c r="AC83" s="42"/>
      <c r="AD83" s="42"/>
      <c r="AE83" s="42"/>
      <c r="AF83" s="42"/>
      <c r="AG83" s="42"/>
      <c r="AH83" s="42"/>
      <c r="AI83" s="44"/>
      <c r="AJ83" s="324"/>
      <c r="AK83" s="43"/>
      <c r="AL83" s="42"/>
      <c r="AM83" s="49"/>
      <c r="AN83" s="49"/>
      <c r="AO83" s="49"/>
      <c r="AP83" s="49"/>
      <c r="AQ83" s="49"/>
      <c r="AR83" s="49"/>
      <c r="AS83" s="49"/>
      <c r="AT83" s="49"/>
      <c r="AU83" s="50"/>
    </row>
    <row r="84" spans="1:47" ht="12.9" customHeight="1" x14ac:dyDescent="0.2">
      <c r="A84" t="s">
        <v>3</v>
      </c>
      <c r="X84" s="324" t="s">
        <v>87</v>
      </c>
      <c r="Y84" s="51"/>
      <c r="AI84" s="52"/>
      <c r="AJ84" s="324" t="s">
        <v>5</v>
      </c>
      <c r="AK84" s="51"/>
      <c r="AM84" s="33"/>
      <c r="AN84" s="33"/>
      <c r="AO84" s="33"/>
      <c r="AP84" s="33"/>
      <c r="AQ84" s="33"/>
      <c r="AR84" s="33"/>
      <c r="AS84" s="33"/>
      <c r="AT84" s="33"/>
      <c r="AU84" s="53"/>
    </row>
    <row r="85" spans="1:47" ht="12.9" customHeight="1" x14ac:dyDescent="0.2">
      <c r="X85" s="325"/>
      <c r="Y85" s="46"/>
      <c r="Z85" s="45"/>
      <c r="AA85" s="45"/>
      <c r="AB85" s="45"/>
      <c r="AC85" s="45"/>
      <c r="AD85" s="45"/>
      <c r="AE85" s="45"/>
      <c r="AF85" s="45"/>
      <c r="AG85" s="45"/>
      <c r="AH85" s="45"/>
      <c r="AI85" s="47"/>
      <c r="AJ85" s="325"/>
      <c r="AK85" s="46"/>
      <c r="AL85" s="45"/>
      <c r="AM85" s="45"/>
      <c r="AN85" s="45"/>
      <c r="AO85" s="45"/>
      <c r="AP85" s="45"/>
      <c r="AQ85" s="45"/>
      <c r="AR85" s="54"/>
      <c r="AS85" s="54"/>
      <c r="AT85" s="54"/>
      <c r="AU85" s="55"/>
    </row>
    <row r="86" spans="1:47" ht="12.9" customHeight="1" x14ac:dyDescent="0.2">
      <c r="AM86" s="303"/>
      <c r="AN86" s="303"/>
      <c r="AO86" s="303"/>
      <c r="AP86" s="303"/>
      <c r="AR86" s="41"/>
      <c r="AS86" s="41"/>
      <c r="AT86" s="41"/>
      <c r="AU86" s="41"/>
    </row>
    <row r="87" spans="1:47" ht="18.600000000000001" customHeight="1" x14ac:dyDescent="0.2">
      <c r="A87" s="9" t="s">
        <v>97</v>
      </c>
      <c r="AM87" s="303"/>
      <c r="AN87" s="303"/>
      <c r="AO87" s="303"/>
      <c r="AP87" s="303"/>
      <c r="AR87" s="41"/>
      <c r="AS87" s="41"/>
      <c r="AT87" s="41"/>
      <c r="AU87" s="41"/>
    </row>
  </sheetData>
  <sheetProtection algorithmName="SHA-512" hashValue="jmEakrISOjjgYia3d7azZZwDTlkL/SKbD0YKvVLoseMWUrghNm8wD/k/xyHiFjlf+UwMPhavhkx56j55lRbb2w==" saltValue="IDUSGfdriNIhxH55QL6C0g==" spinCount="100000" sheet="1" objects="1" scenarios="1"/>
  <mergeCells count="254">
    <mergeCell ref="AO54:AP55"/>
    <mergeCell ref="AP35:AU35"/>
    <mergeCell ref="AP34:AU34"/>
    <mergeCell ref="AF45:AK45"/>
    <mergeCell ref="X14:AE15"/>
    <mergeCell ref="X22:AE23"/>
    <mergeCell ref="Q18:U18"/>
    <mergeCell ref="Q21:T21"/>
    <mergeCell ref="X18:AE19"/>
    <mergeCell ref="Q19:U19"/>
    <mergeCell ref="V21:W21"/>
    <mergeCell ref="V16:W17"/>
    <mergeCell ref="AF31:AM32"/>
    <mergeCell ref="AN34:AO34"/>
    <mergeCell ref="AK34:AM34"/>
    <mergeCell ref="AN35:AO35"/>
    <mergeCell ref="AR36:AU36"/>
    <mergeCell ref="Q51:AE52"/>
    <mergeCell ref="AH54:AI55"/>
    <mergeCell ref="AH51:AS51"/>
    <mergeCell ref="AH50:AS50"/>
    <mergeCell ref="U34:AJ34"/>
    <mergeCell ref="Y11:Y12"/>
    <mergeCell ref="Z11:Z12"/>
    <mergeCell ref="AB11:AB12"/>
    <mergeCell ref="X20:AE21"/>
    <mergeCell ref="Q22:W23"/>
    <mergeCell ref="AN31:AU32"/>
    <mergeCell ref="AN46:AU46"/>
    <mergeCell ref="AN14:AU15"/>
    <mergeCell ref="X16:AE17"/>
    <mergeCell ref="AN16:AU17"/>
    <mergeCell ref="X11:X12"/>
    <mergeCell ref="AC11:AC12"/>
    <mergeCell ref="Q11:Q12"/>
    <mergeCell ref="R11:R12"/>
    <mergeCell ref="S11:S12"/>
    <mergeCell ref="U11:U12"/>
    <mergeCell ref="T11:T12"/>
    <mergeCell ref="AA11:AA12"/>
    <mergeCell ref="AD11:AD12"/>
    <mergeCell ref="AN36:AQ36"/>
    <mergeCell ref="AS37:AU37"/>
    <mergeCell ref="AO37:AQ37"/>
    <mergeCell ref="Z37:AA37"/>
    <mergeCell ref="X37:Y37"/>
    <mergeCell ref="A27:F28"/>
    <mergeCell ref="V27:W27"/>
    <mergeCell ref="X27:AE28"/>
    <mergeCell ref="AJ36:AM36"/>
    <mergeCell ref="U36:AE36"/>
    <mergeCell ref="R35:AJ35"/>
    <mergeCell ref="AH37:AI37"/>
    <mergeCell ref="A2:I3"/>
    <mergeCell ref="V18:W19"/>
    <mergeCell ref="Q25:W26"/>
    <mergeCell ref="G27:I28"/>
    <mergeCell ref="A31:C32"/>
    <mergeCell ref="Q28:W28"/>
    <mergeCell ref="Q27:U27"/>
    <mergeCell ref="Q34:Q35"/>
    <mergeCell ref="G29:I30"/>
    <mergeCell ref="M1:Z2"/>
    <mergeCell ref="Q6:AD6"/>
    <mergeCell ref="N27:O28"/>
    <mergeCell ref="J27:M28"/>
    <mergeCell ref="Q16:U17"/>
    <mergeCell ref="Q14:W15"/>
    <mergeCell ref="Q20:U20"/>
    <mergeCell ref="V20:W20"/>
    <mergeCell ref="G61:I62"/>
    <mergeCell ref="G63:I64"/>
    <mergeCell ref="N61:O62"/>
    <mergeCell ref="AB45:AE45"/>
    <mergeCell ref="X57:AE58"/>
    <mergeCell ref="Q54:Q55"/>
    <mergeCell ref="Q61:U61"/>
    <mergeCell ref="V61:W62"/>
    <mergeCell ref="X61:AE62"/>
    <mergeCell ref="X54:X55"/>
    <mergeCell ref="V54:V55"/>
    <mergeCell ref="W54:W55"/>
    <mergeCell ref="R54:R55"/>
    <mergeCell ref="S54:S55"/>
    <mergeCell ref="Q53:AE53"/>
    <mergeCell ref="AB54:AB55"/>
    <mergeCell ref="AC54:AC55"/>
    <mergeCell ref="AD54:AD55"/>
    <mergeCell ref="AE54:AE55"/>
    <mergeCell ref="AN3:AU3"/>
    <mergeCell ref="AH9:AS9"/>
    <mergeCell ref="AH7:AS7"/>
    <mergeCell ref="AH11:AI12"/>
    <mergeCell ref="AN22:AU23"/>
    <mergeCell ref="AF16:AM17"/>
    <mergeCell ref="AN18:AU19"/>
    <mergeCell ref="AF18:AM19"/>
    <mergeCell ref="AN20:AU21"/>
    <mergeCell ref="AF20:AM21"/>
    <mergeCell ref="AF22:AM23"/>
    <mergeCell ref="AF14:AM15"/>
    <mergeCell ref="Q10:AE10"/>
    <mergeCell ref="V11:V12"/>
    <mergeCell ref="W11:W12"/>
    <mergeCell ref="AE11:AE12"/>
    <mergeCell ref="AF72:AM73"/>
    <mergeCell ref="AF25:AM26"/>
    <mergeCell ref="X25:AE26"/>
    <mergeCell ref="T37:U37"/>
    <mergeCell ref="AK35:AM35"/>
    <mergeCell ref="Q29:U30"/>
    <mergeCell ref="V29:W30"/>
    <mergeCell ref="AF59:AM60"/>
    <mergeCell ref="AF27:AM28"/>
    <mergeCell ref="AE37:AG37"/>
    <mergeCell ref="AL45:AU45"/>
    <mergeCell ref="AN27:AU28"/>
    <mergeCell ref="AN29:AU30"/>
    <mergeCell ref="AL37:AM37"/>
    <mergeCell ref="AJ37:AK37"/>
    <mergeCell ref="X31:AE32"/>
    <mergeCell ref="AN72:AU73"/>
    <mergeCell ref="M44:Z45"/>
    <mergeCell ref="J29:O30"/>
    <mergeCell ref="J61:M62"/>
    <mergeCell ref="AF57:AM58"/>
    <mergeCell ref="AM86:AP87"/>
    <mergeCell ref="AJ80:AK80"/>
    <mergeCell ref="AB80:AC80"/>
    <mergeCell ref="X84:X85"/>
    <mergeCell ref="AK82:AU82"/>
    <mergeCell ref="U79:AE79"/>
    <mergeCell ref="Z80:AA80"/>
    <mergeCell ref="X82:X83"/>
    <mergeCell ref="AE80:AG80"/>
    <mergeCell ref="AJ84:AJ85"/>
    <mergeCell ref="X80:Y80"/>
    <mergeCell ref="V80:W80"/>
    <mergeCell ref="AJ82:AJ83"/>
    <mergeCell ref="AJ79:AM79"/>
    <mergeCell ref="AN79:AQ79"/>
    <mergeCell ref="AR79:AU79"/>
    <mergeCell ref="Y82:AI82"/>
    <mergeCell ref="AN74:AU75"/>
    <mergeCell ref="Q75:W75"/>
    <mergeCell ref="AN77:AO77"/>
    <mergeCell ref="AS80:AU80"/>
    <mergeCell ref="X74:AE75"/>
    <mergeCell ref="AF74:AM75"/>
    <mergeCell ref="AH80:AI80"/>
    <mergeCell ref="AL80:AM80"/>
    <mergeCell ref="AO80:AQ80"/>
    <mergeCell ref="R77:T77"/>
    <mergeCell ref="R79:T79"/>
    <mergeCell ref="T80:U80"/>
    <mergeCell ref="U77:AJ77"/>
    <mergeCell ref="AK77:AM77"/>
    <mergeCell ref="R80:S80"/>
    <mergeCell ref="AP77:AU77"/>
    <mergeCell ref="AN78:AO78"/>
    <mergeCell ref="AP78:AU78"/>
    <mergeCell ref="R78:AJ78"/>
    <mergeCell ref="AK78:AM78"/>
    <mergeCell ref="AN70:AU71"/>
    <mergeCell ref="AF65:AM66"/>
    <mergeCell ref="AF68:AM69"/>
    <mergeCell ref="X68:AE69"/>
    <mergeCell ref="AF70:AM71"/>
    <mergeCell ref="Q71:W71"/>
    <mergeCell ref="Q63:U63"/>
    <mergeCell ref="V63:W63"/>
    <mergeCell ref="AF63:AM64"/>
    <mergeCell ref="Q70:U70"/>
    <mergeCell ref="V70:W70"/>
    <mergeCell ref="X70:AE71"/>
    <mergeCell ref="X65:AE66"/>
    <mergeCell ref="AN65:AU66"/>
    <mergeCell ref="AN68:AU69"/>
    <mergeCell ref="AN63:AU64"/>
    <mergeCell ref="X63:AE64"/>
    <mergeCell ref="Q64:T64"/>
    <mergeCell ref="V64:W64"/>
    <mergeCell ref="AG1:AU1"/>
    <mergeCell ref="AE44:AU44"/>
    <mergeCell ref="AF29:AM30"/>
    <mergeCell ref="Q62:U62"/>
    <mergeCell ref="AN61:AU62"/>
    <mergeCell ref="AJ54:AN55"/>
    <mergeCell ref="AH52:AS52"/>
    <mergeCell ref="AH53:AS53"/>
    <mergeCell ref="AO11:AP12"/>
    <mergeCell ref="AM43:AP43"/>
    <mergeCell ref="AN25:AU26"/>
    <mergeCell ref="AN59:AU60"/>
    <mergeCell ref="AF61:AM62"/>
    <mergeCell ref="Q59:U60"/>
    <mergeCell ref="Y54:Y55"/>
    <mergeCell ref="V59:W60"/>
    <mergeCell ref="Z54:Z55"/>
    <mergeCell ref="AA54:AA55"/>
    <mergeCell ref="AQ54:AU55"/>
    <mergeCell ref="AN57:AU58"/>
    <mergeCell ref="AH8:AS8"/>
    <mergeCell ref="AH10:AS10"/>
    <mergeCell ref="AQ11:AU12"/>
    <mergeCell ref="AJ11:AN12"/>
    <mergeCell ref="V72:W73"/>
    <mergeCell ref="A25:O26"/>
    <mergeCell ref="AB37:AC37"/>
    <mergeCell ref="Q68:W69"/>
    <mergeCell ref="A65:C66"/>
    <mergeCell ref="C68:F69"/>
    <mergeCell ref="D63:F64"/>
    <mergeCell ref="A68:B71"/>
    <mergeCell ref="Q65:W66"/>
    <mergeCell ref="X59:AE60"/>
    <mergeCell ref="A61:F62"/>
    <mergeCell ref="D29:F30"/>
    <mergeCell ref="A45:I46"/>
    <mergeCell ref="A29:C30"/>
    <mergeCell ref="A59:O60"/>
    <mergeCell ref="D31:O32"/>
    <mergeCell ref="R37:S37"/>
    <mergeCell ref="V37:W37"/>
    <mergeCell ref="T54:T55"/>
    <mergeCell ref="U54:U55"/>
    <mergeCell ref="Q31:W31"/>
    <mergeCell ref="X29:AE30"/>
    <mergeCell ref="R34:T34"/>
    <mergeCell ref="Q32:W32"/>
    <mergeCell ref="Q8:AE9"/>
    <mergeCell ref="G79:O80"/>
    <mergeCell ref="Q36:Q37"/>
    <mergeCell ref="R36:T36"/>
    <mergeCell ref="N68:O69"/>
    <mergeCell ref="N70:O71"/>
    <mergeCell ref="J63:O64"/>
    <mergeCell ref="Q79:Q80"/>
    <mergeCell ref="A79:F80"/>
    <mergeCell ref="Q57:W58"/>
    <mergeCell ref="Q74:W74"/>
    <mergeCell ref="Q77:Q78"/>
    <mergeCell ref="A74:F75"/>
    <mergeCell ref="A76:F76"/>
    <mergeCell ref="G74:O75"/>
    <mergeCell ref="G76:O76"/>
    <mergeCell ref="A63:C64"/>
    <mergeCell ref="D65:O66"/>
    <mergeCell ref="C70:F71"/>
    <mergeCell ref="G68:M69"/>
    <mergeCell ref="G70:M71"/>
    <mergeCell ref="Q49:AD49"/>
    <mergeCell ref="X72:AE73"/>
    <mergeCell ref="Q72:U73"/>
  </mergeCells>
  <phoneticPr fontId="2"/>
  <pageMargins left="0.78740157480314965" right="0.59055118110236227" top="0.55118110236220474" bottom="0.19685039370078741" header="0.51181102362204722" footer="0.51181102362204722"/>
  <pageSetup paperSize="9" scale="92" fitToHeight="3" orientation="landscape" horizontalDpi="300" verticalDpi="300" r:id="rId1"/>
  <headerFooter alignWithMargins="0"/>
  <rowBreaks count="1" manualBreakCount="1">
    <brk id="43" max="46" man="1"/>
  </rowBreaks>
  <drawing r:id="rId2"/>
  <legacyDrawing r:id="rId3"/>
  <oleObjects>
    <mc:AlternateContent xmlns:mc="http://schemas.openxmlformats.org/markup-compatibility/2006">
      <mc:Choice Requires="x14">
        <oleObject progId="Paint.Picture" shapeId="6286" r:id="rId4">
          <objectPr defaultSize="0" autoPict="0" r:id="rId5">
            <anchor moveWithCells="1">
              <from>
                <xdr:col>41</xdr:col>
                <xdr:colOff>129540</xdr:colOff>
                <xdr:row>40</xdr:row>
                <xdr:rowOff>114300</xdr:rowOff>
              </from>
              <to>
                <xdr:col>46</xdr:col>
                <xdr:colOff>152400</xdr:colOff>
                <xdr:row>42</xdr:row>
                <xdr:rowOff>83820</xdr:rowOff>
              </to>
            </anchor>
          </objectPr>
        </oleObject>
      </mc:Choice>
      <mc:Fallback>
        <oleObject progId="Paint.Picture" shapeId="6286" r:id="rId4"/>
      </mc:Fallback>
    </mc:AlternateContent>
    <mc:AlternateContent xmlns:mc="http://schemas.openxmlformats.org/markup-compatibility/2006">
      <mc:Choice Requires="x14">
        <oleObject progId="Paint.Picture" shapeId="6287" r:id="rId6">
          <objectPr defaultSize="0" autoPict="0" r:id="rId7">
            <anchor moveWithCells="1">
              <from>
                <xdr:col>41</xdr:col>
                <xdr:colOff>190500</xdr:colOff>
                <xdr:row>85</xdr:row>
                <xdr:rowOff>68580</xdr:rowOff>
              </from>
              <to>
                <xdr:col>46</xdr:col>
                <xdr:colOff>198120</xdr:colOff>
                <xdr:row>86</xdr:row>
                <xdr:rowOff>198120</xdr:rowOff>
              </to>
            </anchor>
          </objectPr>
        </oleObject>
      </mc:Choice>
      <mc:Fallback>
        <oleObject progId="Paint.Picture" shapeId="6287" r:id="rId6"/>
      </mc:Fallback>
    </mc:AlternateContent>
  </oleObjects>
  <mc:AlternateContent xmlns:mc="http://schemas.openxmlformats.org/markup-compatibility/2006">
    <mc:Choice Requires="x14">
      <controls>
        <mc:AlternateContent xmlns:mc="http://schemas.openxmlformats.org/markup-compatibility/2006">
          <mc:Choice Requires="x14">
            <control shapeId="6288" r:id="rId8" name="Check Box 144">
              <controlPr defaultSize="0" autoFill="0" autoLine="0" autoPict="0">
                <anchor moveWithCells="1">
                  <from>
                    <xdr:col>30</xdr:col>
                    <xdr:colOff>7620</xdr:colOff>
                    <xdr:row>6</xdr:row>
                    <xdr:rowOff>22860</xdr:rowOff>
                  </from>
                  <to>
                    <xdr:col>31</xdr:col>
                    <xdr:colOff>45720</xdr:colOff>
                    <xdr:row>6</xdr:row>
                    <xdr:rowOff>266700</xdr:rowOff>
                  </to>
                </anchor>
              </controlPr>
            </control>
          </mc:Choice>
        </mc:AlternateContent>
        <mc:AlternateContent xmlns:mc="http://schemas.openxmlformats.org/markup-compatibility/2006">
          <mc:Choice Requires="x14">
            <control shapeId="6289" r:id="rId9" name="Check Box 145">
              <controlPr defaultSize="0" autoFill="0" autoLine="0" autoPict="0">
                <anchor moveWithCells="1">
                  <from>
                    <xdr:col>30</xdr:col>
                    <xdr:colOff>7620</xdr:colOff>
                    <xdr:row>49</xdr:row>
                    <xdr:rowOff>22860</xdr:rowOff>
                  </from>
                  <to>
                    <xdr:col>31</xdr:col>
                    <xdr:colOff>45720</xdr:colOff>
                    <xdr:row>49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8"/>
  <sheetViews>
    <sheetView workbookViewId="0">
      <selection activeCell="C20" sqref="C20"/>
    </sheetView>
  </sheetViews>
  <sheetFormatPr defaultColWidth="8.88671875" defaultRowHeight="13.2" x14ac:dyDescent="0.2"/>
  <cols>
    <col min="1" max="1" width="8.88671875" style="106"/>
    <col min="2" max="2" width="15.44140625" style="107" customWidth="1"/>
    <col min="3" max="3" width="81" style="106" bestFit="1" customWidth="1"/>
    <col min="4" max="16384" width="8.88671875" style="106"/>
  </cols>
  <sheetData>
    <row r="1" spans="1:3" s="103" customFormat="1" ht="15" customHeight="1" x14ac:dyDescent="0.2">
      <c r="A1" s="103" t="s">
        <v>122</v>
      </c>
      <c r="B1" s="104" t="s">
        <v>123</v>
      </c>
      <c r="C1" s="103" t="s">
        <v>124</v>
      </c>
    </row>
    <row r="2" spans="1:3" ht="15" customHeight="1" x14ac:dyDescent="0.2">
      <c r="A2" s="103">
        <v>1</v>
      </c>
      <c r="B2" s="111">
        <v>41548</v>
      </c>
      <c r="C2" s="106" t="s">
        <v>125</v>
      </c>
    </row>
    <row r="3" spans="1:3" ht="15" customHeight="1" x14ac:dyDescent="0.2">
      <c r="A3" s="103">
        <v>2</v>
      </c>
      <c r="B3" s="111">
        <v>42887</v>
      </c>
      <c r="C3" s="106" t="s">
        <v>138</v>
      </c>
    </row>
    <row r="4" spans="1:3" ht="15" customHeight="1" x14ac:dyDescent="0.2">
      <c r="A4" s="103">
        <v>3</v>
      </c>
      <c r="B4" s="111">
        <v>43709</v>
      </c>
      <c r="C4" s="108" t="s">
        <v>148</v>
      </c>
    </row>
    <row r="5" spans="1:3" ht="15" customHeight="1" x14ac:dyDescent="0.2">
      <c r="A5" s="103">
        <v>4</v>
      </c>
      <c r="B5" s="111">
        <v>45184</v>
      </c>
      <c r="C5" s="108" t="s">
        <v>161</v>
      </c>
    </row>
    <row r="6" spans="1:3" ht="15" customHeight="1" x14ac:dyDescent="0.2">
      <c r="A6" s="103"/>
      <c r="B6" s="111"/>
    </row>
    <row r="7" spans="1:3" ht="15" customHeight="1" x14ac:dyDescent="0.2">
      <c r="A7" s="103"/>
      <c r="B7" s="111"/>
    </row>
    <row r="8" spans="1:3" ht="15" customHeight="1" x14ac:dyDescent="0.2">
      <c r="A8" s="103"/>
      <c r="B8" s="111"/>
    </row>
    <row r="9" spans="1:3" ht="15" customHeight="1" x14ac:dyDescent="0.2">
      <c r="A9" s="103"/>
      <c r="B9" s="105"/>
    </row>
    <row r="10" spans="1:3" ht="15" customHeight="1" x14ac:dyDescent="0.2">
      <c r="A10" s="103"/>
      <c r="B10" s="105"/>
    </row>
    <row r="11" spans="1:3" ht="15" customHeight="1" x14ac:dyDescent="0.2">
      <c r="A11" s="103"/>
      <c r="B11" s="105"/>
    </row>
    <row r="12" spans="1:3" ht="15" customHeight="1" x14ac:dyDescent="0.2">
      <c r="B12" s="105"/>
    </row>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phoneticPr fontId="2"/>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請求書（請負）</vt:lpstr>
      <vt:lpstr>更新履歴</vt:lpstr>
      <vt:lpstr>'請求書（請負）'!Print_Area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金山 一彦</cp:lastModifiedBy>
  <cp:lastPrinted>2024-10-25T07:40:27Z</cp:lastPrinted>
  <dcterms:created xsi:type="dcterms:W3CDTF">2008-01-30T04:59:20Z</dcterms:created>
  <dcterms:modified xsi:type="dcterms:W3CDTF">2024-10-25T07:42:24Z</dcterms:modified>
</cp:coreProperties>
</file>